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FIGRP4\ces\3er mandat CES\12. CT MEMÒRIA\Memòria del CES\4. Memòria 2020\Material per penjar a la web\"/>
    </mc:Choice>
  </mc:AlternateContent>
  <xr:revisionPtr revIDLastSave="0" documentId="13_ncr:1_{FFD057C8-AC1A-4999-A1F0-4042137D8A7A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Índex de quadres i gràfics" sheetId="1" r:id="rId1"/>
    <sheet name="G1" sheetId="2" r:id="rId2"/>
    <sheet name="G2" sheetId="3" r:id="rId3"/>
    <sheet name="QA1" sheetId="4" r:id="rId4"/>
    <sheet name="QA2a QA2b" sheetId="5" r:id="rId5"/>
    <sheet name="QA3" sheetId="6" r:id="rId6"/>
    <sheet name="QA4" sheetId="7" r:id="rId7"/>
    <sheet name="QA5" sheetId="8" r:id="rId8"/>
    <sheet name="QA6" sheetId="9" r:id="rId9"/>
    <sheet name="QA7" sheetId="10" r:id="rId10"/>
    <sheet name="QA8a QA8b" sheetId="11" r:id="rId11"/>
    <sheet name="QA9" sheetId="12" r:id="rId12"/>
    <sheet name="QA10" sheetId="13" r:id="rId1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8" i="12" l="1"/>
  <c r="C16" i="11"/>
  <c r="C9" i="11"/>
  <c r="G19" i="10"/>
  <c r="F19" i="10"/>
  <c r="E19" i="10"/>
  <c r="D19" i="10"/>
  <c r="C19" i="10"/>
  <c r="B19" i="10"/>
  <c r="I13" i="9"/>
  <c r="H13" i="9"/>
  <c r="G13" i="9"/>
  <c r="F13" i="9"/>
  <c r="E13" i="9"/>
  <c r="D13" i="9"/>
  <c r="C13" i="9"/>
  <c r="B13" i="9"/>
  <c r="E9" i="8"/>
  <c r="D9" i="8"/>
  <c r="C9" i="8"/>
  <c r="B9" i="8"/>
  <c r="B28" i="7"/>
</calcChain>
</file>

<file path=xl/sharedStrings.xml><?xml version="1.0" encoding="utf-8"?>
<sst xmlns="http://schemas.openxmlformats.org/spreadsheetml/2006/main" count="285" uniqueCount="187">
  <si>
    <t>Memòria sobre l'economia, el treball i la societat de les Illes Balears 2020</t>
  </si>
  <si>
    <t>Índex de quadres i gràfics III.6.6. Serveis socials</t>
  </si>
  <si>
    <t xml:space="preserve">Gràfic III-6.1. </t>
  </si>
  <si>
    <t xml:space="preserve">Gràfic III-6.2. </t>
  </si>
  <si>
    <t xml:space="preserve">Quadre IIIA-6.1. </t>
  </si>
  <si>
    <t>Pressupost de l'IMAS per al 2020</t>
  </si>
  <si>
    <t>Quadre IIIA-6.2.a.</t>
  </si>
  <si>
    <t>Quadre IIIA-6.2.b.</t>
  </si>
  <si>
    <t>Quadre IIIA-6.3.</t>
  </si>
  <si>
    <t xml:space="preserve">Quadre IIIA-6.4. </t>
  </si>
  <si>
    <t>Quadre IIIA-6.5.</t>
  </si>
  <si>
    <t xml:space="preserve">Quadre IIIA-6.6. </t>
  </si>
  <si>
    <t>Quadre IIIA-6.7.</t>
  </si>
  <si>
    <t xml:space="preserve">Quadre IIIA-6.8.a. </t>
  </si>
  <si>
    <t>Quadre IIIA-6.8.b.</t>
  </si>
  <si>
    <t>Quadre IIIA-6.9.</t>
  </si>
  <si>
    <t xml:space="preserve">Quadre IIIA-6.10. </t>
  </si>
  <si>
    <t>Total</t>
  </si>
  <si>
    <t>Homes</t>
  </si>
  <si>
    <t>Dones</t>
  </si>
  <si>
    <t>Font: Memòria anual IMAS (2020), Consell de Mallorca</t>
  </si>
  <si>
    <t>Quadre IIIA-6.1. Pressupost de l'IMAS per al 2020</t>
  </si>
  <si>
    <t xml:space="preserve">Gerència </t>
  </si>
  <si>
    <t xml:space="preserve">Persones amb discapacitat i innovació social </t>
  </si>
  <si>
    <t xml:space="preserve">Gent gran </t>
  </si>
  <si>
    <t xml:space="preserve">Inclusió social </t>
  </si>
  <si>
    <t xml:space="preserve">Infància i família </t>
  </si>
  <si>
    <t>Suport territorial</t>
  </si>
  <si>
    <t xml:space="preserve">Total general </t>
  </si>
  <si>
    <t>Centre</t>
  </si>
  <si>
    <t>Sexe</t>
  </si>
  <si>
    <t>Sense grau/sense dada</t>
  </si>
  <si>
    <t>Grau I</t>
  </si>
  <si>
    <t>Grau II</t>
  </si>
  <si>
    <t>Grau III</t>
  </si>
  <si>
    <t>Residència Felanitx</t>
  </si>
  <si>
    <t xml:space="preserve">home </t>
  </si>
  <si>
    <t>dona</t>
  </si>
  <si>
    <t xml:space="preserve">Residència Bonanova </t>
  </si>
  <si>
    <t xml:space="preserve">Llar dels ancians </t>
  </si>
  <si>
    <t xml:space="preserve">Residència Huialfàs </t>
  </si>
  <si>
    <t xml:space="preserve">Residència Oms-Sant Miquel </t>
  </si>
  <si>
    <t>sexe</t>
  </si>
  <si>
    <t>Grup 5 Can Picafort</t>
  </si>
  <si>
    <t>0</t>
  </si>
  <si>
    <t>Grup 5 Inca</t>
  </si>
  <si>
    <t>Grup 5 Manacor</t>
  </si>
  <si>
    <t>Grup 5 Montuïri</t>
  </si>
  <si>
    <t>Grup 5 Pollença</t>
  </si>
  <si>
    <t>Grup 5 Sant Joan</t>
  </si>
  <si>
    <t>Sarquavitae Can Carbonell</t>
  </si>
  <si>
    <t>Sarquavitae Capdepera</t>
  </si>
  <si>
    <t>Costa d'en Blanes</t>
  </si>
  <si>
    <t>Residència Santanyí</t>
  </si>
  <si>
    <t>Entitat</t>
  </si>
  <si>
    <t>Places</t>
  </si>
  <si>
    <t>Persones ateses</t>
  </si>
  <si>
    <t>Fundació tutelar Amadip</t>
  </si>
  <si>
    <t>Fundació tutelar Aproscom</t>
  </si>
  <si>
    <t>Fundació tutelar Mater Misericordiae</t>
  </si>
  <si>
    <t>Fundació Tutelar Cian</t>
  </si>
  <si>
    <t>Fundació Tutelar Síndrome de Down</t>
  </si>
  <si>
    <t>Import</t>
  </si>
  <si>
    <t>Associació Balear Corea de Huntington</t>
  </si>
  <si>
    <t>Associació Amiticia</t>
  </si>
  <si>
    <t>Fundació Rana</t>
  </si>
  <si>
    <t>Aspanob</t>
  </si>
  <si>
    <t>Llar de memòria</t>
  </si>
  <si>
    <t>Fundació Zaqueo</t>
  </si>
  <si>
    <t>Associació Mallorca sense Fam</t>
  </si>
  <si>
    <t>AFAMA Pollença - Associació de Familiars i Amics de Malalts d’Alzheimer</t>
  </si>
  <si>
    <t>Asdica</t>
  </si>
  <si>
    <t>Associació Balear Fibrosi Quística</t>
  </si>
  <si>
    <t>Associació Ben Amics</t>
  </si>
  <si>
    <t>Espiral</t>
  </si>
  <si>
    <t>Federació de Persones Sordes de les Illes Balears</t>
  </si>
  <si>
    <t>ALCER</t>
  </si>
  <si>
    <t>Fundació Handisport</t>
  </si>
  <si>
    <t>La Sonrisa Médica</t>
  </si>
  <si>
    <t>ALAS</t>
  </si>
  <si>
    <t>Cooperativa SI</t>
  </si>
  <si>
    <t xml:space="preserve">As. Personas Diabetes de I. Balears </t>
  </si>
  <si>
    <t xml:space="preserve">Federació PREDIF Illes Balears </t>
  </si>
  <si>
    <t>Fundació EMBAT d'Esclerosi Múltiple</t>
  </si>
  <si>
    <t xml:space="preserve">Fundació DEIXALLES </t>
  </si>
  <si>
    <t xml:space="preserve">Fundació Mallorca INTEGRA </t>
  </si>
  <si>
    <t xml:space="preserve">Fundació HANDISPORT </t>
  </si>
  <si>
    <t>País</t>
  </si>
  <si>
    <t>Dona</t>
  </si>
  <si>
    <t>Home</t>
  </si>
  <si>
    <t>%</t>
  </si>
  <si>
    <t>Espanya</t>
  </si>
  <si>
    <t>Marroc</t>
  </si>
  <si>
    <t>Colòmbia</t>
  </si>
  <si>
    <t>Algèria</t>
  </si>
  <si>
    <t>Veneçuela</t>
  </si>
  <si>
    <t>Altres països</t>
  </si>
  <si>
    <t>Addicció</t>
  </si>
  <si>
    <t>Casos nous</t>
  </si>
  <si>
    <t>Reinicis</t>
  </si>
  <si>
    <t>Altes terapèutiques</t>
  </si>
  <si>
    <t>Abandonaments</t>
  </si>
  <si>
    <t>Alcohol</t>
  </si>
  <si>
    <t>Al·lucinògens</t>
  </si>
  <si>
    <t>Amfetamines</t>
  </si>
  <si>
    <t>Cànnabis</t>
  </si>
  <si>
    <t>Cocaïna</t>
  </si>
  <si>
    <t>Heroïna</t>
  </si>
  <si>
    <t>Sedants</t>
  </si>
  <si>
    <t>Joc patològic</t>
  </si>
  <si>
    <t>Altres</t>
  </si>
  <si>
    <t>Situació</t>
  </si>
  <si>
    <t>Palma</t>
  </si>
  <si>
    <t>Inca</t>
  </si>
  <si>
    <t>Manacor</t>
  </si>
  <si>
    <t>Calvià</t>
  </si>
  <si>
    <t>Migjorn</t>
  </si>
  <si>
    <t>Relació laboral indefinida; autònom</t>
  </si>
  <si>
    <t>Relació laboral temporal</t>
  </si>
  <si>
    <t>Treballa sense sou per a la família</t>
  </si>
  <si>
    <t>Aturat, no ha treballat abans</t>
  </si>
  <si>
    <t>Aturat, ha treballat abans</t>
  </si>
  <si>
    <t>Incapacitat permanent, pensionista</t>
  </si>
  <si>
    <t>Estudiant o opositant</t>
  </si>
  <si>
    <t>Exclusivament tasques de la llar</t>
  </si>
  <si>
    <t>En una altra situació</t>
  </si>
  <si>
    <t>Quadre III-6.20.b. Situació judicial de les persones usuàries de les UCA</t>
  </si>
  <si>
    <t>Sense causa</t>
  </si>
  <si>
    <t>Amb causa</t>
  </si>
  <si>
    <t>S'ignora</t>
  </si>
  <si>
    <t>Font: Memòria 2020. IMAS</t>
  </si>
  <si>
    <t>Sol·licitud dels titulars de la pàtria potestat</t>
  </si>
  <si>
    <t>Com a conseqüència de la tutela</t>
  </si>
  <si>
    <t>Ingrés policial</t>
  </si>
  <si>
    <t>Ordre fiscal </t>
  </si>
  <si>
    <t>Ordre judicial</t>
  </si>
  <si>
    <t>Cessament de l’acolliment familiar</t>
  </si>
  <si>
    <t>Retorn familiar</t>
  </si>
  <si>
    <t>Acolliment familiar</t>
  </si>
  <si>
    <t>Majoria d’edat</t>
  </si>
  <si>
    <t>Per sector de població</t>
  </si>
  <si>
    <t>POBLACIÓ</t>
  </si>
  <si>
    <t>Nre. d'usuaris</t>
  </si>
  <si>
    <t>Infància</t>
  </si>
  <si>
    <t>Família</t>
  </si>
  <si>
    <t>Persones majors</t>
  </si>
  <si>
    <t>Immigrants</t>
  </si>
  <si>
    <t>Col·lectius en situació de necessitat</t>
  </si>
  <si>
    <t>Persones amb discapacitat</t>
  </si>
  <si>
    <t>Població general i altres</t>
  </si>
  <si>
    <t>Malalts psiquiàtrics</t>
  </si>
  <si>
    <t>Toxicòmans</t>
  </si>
  <si>
    <t>Refugiats i asilats</t>
  </si>
  <si>
    <t>Reclusos i exreclusos</t>
  </si>
  <si>
    <t>Marginats, sense llar i transeünts</t>
  </si>
  <si>
    <t>Malalts terminals</t>
  </si>
  <si>
    <t>Font: Memòria de les Unitats de Treball Social de Formentera (2020), Consell de Formentera</t>
  </si>
  <si>
    <t>Casades amb l’agressor</t>
  </si>
  <si>
    <t>Separades de  l’agressor</t>
  </si>
  <si>
    <t>Parella de l’agressor</t>
  </si>
  <si>
    <t>Soltera</t>
  </si>
  <si>
    <t>Emergències</t>
  </si>
  <si>
    <t>Atenció primària</t>
  </si>
  <si>
    <t>Persones joves amb renda (2016-2020)</t>
  </si>
  <si>
    <t>Usuaris del servei d'habitatge (2016-2020)</t>
  </si>
  <si>
    <t>Quadre IIIA-6.2.a. Nombre de persones a centres residencials per grau de dependència. Centres residencials de l'IMAS (2020)</t>
  </si>
  <si>
    <t>Quadre IIIA-6.2.b. Nombre de persones a centres residencials per grau de dependència. Centres residencials concertats (2020)</t>
  </si>
  <si>
    <t>Quadre IIIA-6.3. Persones ateses per sexe i nombre de places per entitat (2020)</t>
  </si>
  <si>
    <t>Quadre IIIA-6.4. Import concedit per entitat i projecte (2020)</t>
  </si>
  <si>
    <t>Quadre IIIA-6.5. Persones acollides per país de procedència i sexe al Servei de Primera Acollida (2020)</t>
  </si>
  <si>
    <t>Nombre de persones a centres residencials per grau de dependència. Centres residencials de l'IMAS (2020)</t>
  </si>
  <si>
    <t>Nombre de persones a centres residencials per grau de dependència. Centres residencials concertat (2020)</t>
  </si>
  <si>
    <t>Persones ateses per sexe i nombre de places per entitat (2020)</t>
  </si>
  <si>
    <t>Import concedit per entitat i projecte (2020)</t>
  </si>
  <si>
    <t>Persones acollides per país de procedència i sexe al Servei de Primera Acollida (2020)</t>
  </si>
  <si>
    <t>Distribució dels casos per tipus d'addicció i fase del tractament (2020)</t>
  </si>
  <si>
    <t>Situació laboral de les persones usuàries de les UCA (2020)</t>
  </si>
  <si>
    <t>Distribució d'altes a centres residencials per motiu d'ingrés (2020)</t>
  </si>
  <si>
    <t>Distribució per motiu de baixa d'acolliment residencial (2020)</t>
  </si>
  <si>
    <t>Àmbit d'intervenció UTS (2020)</t>
  </si>
  <si>
    <t>Tipus de relació de les víctimes amb l'agressor (2020)</t>
  </si>
  <si>
    <t>Quadre IIIA-6.6. Distribució dels casos per tipus d'addicció i fase del tractament (2020)</t>
  </si>
  <si>
    <t>Quadre IIIA-6.7. Situació laboral de les persones usuàries de les UCA (2020)</t>
  </si>
  <si>
    <t>Quadre IIIA-6.8.a. Distribució d'altes a centres residencials per motiu d'ingrés (2020)</t>
  </si>
  <si>
    <t>Quadre IIIA-6.8.b. Distribució per motiu de baixa d'acolliment residencial (2020)</t>
  </si>
  <si>
    <t>Quadre IIIA-6.9. Àmbit d'intervenció UTS (2020)</t>
  </si>
  <si>
    <t>Quadre IIIA-6.10. Tipus de relació de les víctimes de violència de gènere amb l'agressor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</si>
</sst>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;[Red]\-#,##0.00&quot; €&quot;"/>
    <numFmt numFmtId="165" formatCode="#,##0.00&quot; €&quot;_);[Red]\(#,##0.00&quot; €)&quot;"/>
    <numFmt numFmtId="166" formatCode="#,##0.0"/>
  </numFmts>
  <fonts count="18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1"/>
      <color rgb="FFFFFFFF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9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0"/>
      <color rgb="FF00000A"/>
      <name val="Calibri"/>
      <family val="2"/>
      <charset val="1"/>
    </font>
    <font>
      <i/>
      <sz val="10"/>
      <color rgb="FF00000A"/>
      <name val="Calibri"/>
      <family val="2"/>
      <charset val="1"/>
    </font>
    <font>
      <b/>
      <sz val="10"/>
      <color rgb="FF00000A"/>
      <name val="Calibri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808080"/>
        <bgColor rgb="FFA5A5A5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F2F2F2"/>
      </patternFill>
    </fill>
    <fill>
      <patternFill patternType="solid">
        <fgColor rgb="FFFFC000"/>
        <bgColor rgb="FFFFD320"/>
      </patternFill>
    </fill>
    <fill>
      <patternFill patternType="solid">
        <fgColor rgb="FFF2F2F2"/>
        <bgColor rgb="FFFFFFFF"/>
      </patternFill>
    </fill>
    <fill>
      <patternFill patternType="solid">
        <fgColor rgb="FFFFD320"/>
        <bgColor rgb="FFFFC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1" applyFont="1" applyBorder="1" applyAlignment="1" applyProtection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4" borderId="1" xfId="0" applyFont="1" applyFill="1" applyBorder="1" applyAlignment="1">
      <alignment vertical="center" wrapText="1"/>
    </xf>
    <xf numFmtId="164" fontId="0" fillId="4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9" fontId="8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6" borderId="1" xfId="0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7" borderId="1" xfId="0" applyFont="1" applyFill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right" vertical="center" wrapText="1" indent="1"/>
    </xf>
    <xf numFmtId="0" fontId="11" fillId="5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0" fontId="8" fillId="7" borderId="1" xfId="0" applyFont="1" applyFill="1" applyBorder="1" applyAlignment="1">
      <alignment vertical="center" wrapText="1"/>
    </xf>
    <xf numFmtId="166" fontId="8" fillId="7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right"/>
    </xf>
    <xf numFmtId="166" fontId="11" fillId="2" borderId="1" xfId="0" applyNumberFormat="1" applyFont="1" applyFill="1" applyBorder="1"/>
    <xf numFmtId="0" fontId="0" fillId="4" borderId="3" xfId="0" applyFill="1" applyBorder="1"/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2" fillId="0" borderId="0" xfId="0" applyFont="1"/>
    <xf numFmtId="0" fontId="13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9" fontId="13" fillId="4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9" fontId="13" fillId="7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9" fontId="13" fillId="4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Font="1"/>
    <xf numFmtId="0" fontId="8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0" fontId="14" fillId="4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 indent="1"/>
    </xf>
    <xf numFmtId="0" fontId="10" fillId="3" borderId="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D32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BFBFBF"/>
      <rgbColor rgb="FF808080"/>
      <rgbColor rgb="FF5B9BD5"/>
      <rgbColor rgb="FF993366"/>
      <rgbColor rgb="FFF2F2F2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2D050"/>
      <rgbColor rgb="FFFFC000"/>
      <rgbColor rgb="FFFF9900"/>
      <rgbColor rgb="FFFF6600"/>
      <rgbColor rgb="FF59595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s-ES" sz="1100" b="0" strike="noStrike" spc="-1">
                <a:solidFill>
                  <a:srgbClr val="000000"/>
                </a:solidFill>
                <a:latin typeface="Arial"/>
              </a:defRPr>
            </a:pPr>
            <a:r>
              <a:rPr lang="es-ES" sz="1100" b="0" strike="noStrike" spc="-1">
                <a:solidFill>
                  <a:srgbClr val="000000"/>
                </a:solidFill>
                <a:latin typeface="Arial"/>
              </a:rPr>
              <a:t>Gràfic III-6.1. Persones</a:t>
            </a:r>
            <a:r>
              <a:rPr lang="es-ES" sz="1100" b="0" strike="noStrike" spc="-1" baseline="0">
                <a:solidFill>
                  <a:srgbClr val="000000"/>
                </a:solidFill>
                <a:latin typeface="Arial"/>
              </a:rPr>
              <a:t> joves</a:t>
            </a:r>
            <a:r>
              <a:rPr lang="es-ES" sz="1100" b="0" strike="noStrike" spc="-1">
                <a:solidFill>
                  <a:srgbClr val="000000"/>
                </a:solidFill>
                <a:latin typeface="Arial"/>
              </a:rPr>
              <a:t> amb renda (2016-2020)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'G1'!$A$2</c:f>
              <c:strCache>
                <c:ptCount val="1"/>
                <c:pt idx="0">
                  <c:v>Total</c:v>
                </c:pt>
              </c:strCache>
            </c:strRef>
          </c:tx>
          <c:spPr>
            <a:ln w="28440" cap="rnd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'G1'!$B$1:$F$1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'G1'!$B$2:$F$2</c:f>
              <c:numCache>
                <c:formatCode>General</c:formatCode>
                <c:ptCount val="5"/>
                <c:pt idx="0">
                  <c:v>36</c:v>
                </c:pt>
                <c:pt idx="1">
                  <c:v>131</c:v>
                </c:pt>
                <c:pt idx="2">
                  <c:v>190</c:v>
                </c:pt>
                <c:pt idx="3">
                  <c:v>232</c:v>
                </c:pt>
                <c:pt idx="4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C-48A4-8A6A-F4DCD046D50C}"/>
            </c:ext>
          </c:extLst>
        </c:ser>
        <c:ser>
          <c:idx val="1"/>
          <c:order val="1"/>
          <c:tx>
            <c:strRef>
              <c:f>'G1'!$A$3</c:f>
              <c:strCache>
                <c:ptCount val="1"/>
                <c:pt idx="0">
                  <c:v>Homes</c:v>
                </c:pt>
              </c:strCache>
            </c:strRef>
          </c:tx>
          <c:spPr>
            <a:ln w="28440" cap="rnd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'G1'!$B$1:$F$1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'G1'!$B$3:$F$3</c:f>
              <c:numCache>
                <c:formatCode>General</c:formatCode>
                <c:ptCount val="5"/>
                <c:pt idx="0">
                  <c:v>14</c:v>
                </c:pt>
                <c:pt idx="1">
                  <c:v>64</c:v>
                </c:pt>
                <c:pt idx="2">
                  <c:v>87</c:v>
                </c:pt>
                <c:pt idx="3">
                  <c:v>108</c:v>
                </c:pt>
                <c:pt idx="4">
                  <c:v>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C-48A4-8A6A-F4DCD046D50C}"/>
            </c:ext>
          </c:extLst>
        </c:ser>
        <c:ser>
          <c:idx val="2"/>
          <c:order val="2"/>
          <c:tx>
            <c:strRef>
              <c:f>'G1'!$A$4</c:f>
              <c:strCache>
                <c:ptCount val="1"/>
                <c:pt idx="0">
                  <c:v>Dones</c:v>
                </c:pt>
              </c:strCache>
            </c:strRef>
          </c:tx>
          <c:spPr>
            <a:ln w="28440" cap="rnd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'G1'!$B$1:$F$1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'G1'!$B$4:$F$4</c:f>
              <c:numCache>
                <c:formatCode>General</c:formatCode>
                <c:ptCount val="5"/>
                <c:pt idx="0">
                  <c:v>22</c:v>
                </c:pt>
                <c:pt idx="1">
                  <c:v>67</c:v>
                </c:pt>
                <c:pt idx="2">
                  <c:v>103</c:v>
                </c:pt>
                <c:pt idx="3">
                  <c:v>124</c:v>
                </c:pt>
                <c:pt idx="4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C-48A4-8A6A-F4DCD046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7444323"/>
        <c:axId val="28351957"/>
      </c:lineChart>
      <c:catAx>
        <c:axId val="744432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ca-ES"/>
          </a:p>
        </c:txPr>
        <c:crossAx val="28351957"/>
        <c:crosses val="autoZero"/>
        <c:auto val="1"/>
        <c:lblAlgn val="ctr"/>
        <c:lblOffset val="100"/>
        <c:noMultiLvlLbl val="0"/>
      </c:catAx>
      <c:valAx>
        <c:axId val="2835195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es-ES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strike="noStrike" spc="-1">
                    <a:solidFill>
                      <a:srgbClr val="595959"/>
                    </a:solidFill>
                    <a:latin typeface="Calibri"/>
                  </a:rPr>
                  <a:t>Nombre de joves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ca-ES"/>
          </a:p>
        </c:txPr>
        <c:crossAx val="7444323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s-ES" sz="1200" b="0" strike="noStrike" spc="-1">
                <a:solidFill>
                  <a:srgbClr val="000000"/>
                </a:solidFill>
                <a:latin typeface="Arial"/>
              </a:defRPr>
            </a:pPr>
            <a:r>
              <a:rPr lang="es-ES" sz="1200" b="0" strike="noStrike" spc="-1">
                <a:solidFill>
                  <a:srgbClr val="000000"/>
                </a:solidFill>
                <a:latin typeface="Arial"/>
              </a:rPr>
              <a:t>Gràfic III-6.2. Usuaris del servei d'habitatge (2016-2020)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'G2'!$A$2</c:f>
              <c:strCache>
                <c:ptCount val="1"/>
                <c:pt idx="0">
                  <c:v>Total</c:v>
                </c:pt>
              </c:strCache>
            </c:strRef>
          </c:tx>
          <c:spPr>
            <a:ln w="28440" cap="rnd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'G2'!$B$1:$F$1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'G2'!$B$2:$F$2</c:f>
              <c:numCache>
                <c:formatCode>General</c:formatCode>
                <c:ptCount val="5"/>
                <c:pt idx="0">
                  <c:v>0</c:v>
                </c:pt>
                <c:pt idx="1">
                  <c:v>45</c:v>
                </c:pt>
                <c:pt idx="2">
                  <c:v>103</c:v>
                </c:pt>
                <c:pt idx="3">
                  <c:v>116</c:v>
                </c:pt>
                <c:pt idx="4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D1-44EF-A678-122BA3B92F76}"/>
            </c:ext>
          </c:extLst>
        </c:ser>
        <c:ser>
          <c:idx val="1"/>
          <c:order val="1"/>
          <c:tx>
            <c:strRef>
              <c:f>'G2'!$A$3</c:f>
              <c:strCache>
                <c:ptCount val="1"/>
                <c:pt idx="0">
                  <c:v>Homes</c:v>
                </c:pt>
              </c:strCache>
            </c:strRef>
          </c:tx>
          <c:spPr>
            <a:ln w="28440" cap="rnd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'G2'!$B$1:$F$1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'G2'!$B$3:$F$3</c:f>
              <c:numCache>
                <c:formatCode>General</c:formatCode>
                <c:ptCount val="5"/>
                <c:pt idx="0">
                  <c:v>0</c:v>
                </c:pt>
                <c:pt idx="1">
                  <c:v>18</c:v>
                </c:pt>
                <c:pt idx="2">
                  <c:v>47</c:v>
                </c:pt>
                <c:pt idx="3">
                  <c:v>72</c:v>
                </c:pt>
                <c:pt idx="4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D1-44EF-A678-122BA3B92F76}"/>
            </c:ext>
          </c:extLst>
        </c:ser>
        <c:ser>
          <c:idx val="2"/>
          <c:order val="2"/>
          <c:tx>
            <c:strRef>
              <c:f>'G2'!$A$4</c:f>
              <c:strCache>
                <c:ptCount val="1"/>
                <c:pt idx="0">
                  <c:v>Dones</c:v>
                </c:pt>
              </c:strCache>
            </c:strRef>
          </c:tx>
          <c:spPr>
            <a:ln w="28440" cap="rnd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'G2'!$B$1:$F$1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'G2'!$B$4:$F$4</c:f>
              <c:numCache>
                <c:formatCode>General</c:formatCode>
                <c:ptCount val="5"/>
                <c:pt idx="0">
                  <c:v>0</c:v>
                </c:pt>
                <c:pt idx="1">
                  <c:v>27</c:v>
                </c:pt>
                <c:pt idx="2">
                  <c:v>46</c:v>
                </c:pt>
                <c:pt idx="3">
                  <c:v>44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D1-44EF-A678-122BA3B92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78213112"/>
        <c:axId val="94919095"/>
      </c:lineChart>
      <c:catAx>
        <c:axId val="78213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ca-ES"/>
          </a:p>
        </c:txPr>
        <c:crossAx val="94919095"/>
        <c:crosses val="autoZero"/>
        <c:auto val="1"/>
        <c:lblAlgn val="ctr"/>
        <c:lblOffset val="100"/>
        <c:noMultiLvlLbl val="0"/>
      </c:catAx>
      <c:valAx>
        <c:axId val="94919095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es-ES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strike="noStrike" spc="-1">
                    <a:solidFill>
                      <a:srgbClr val="595959"/>
                    </a:solidFill>
                    <a:latin typeface="Calibri"/>
                  </a:rPr>
                  <a:t>Usuaris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ca-ES"/>
          </a:p>
        </c:txPr>
        <c:crossAx val="78213112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1063800</xdr:colOff>
      <xdr:row>2</xdr:row>
      <xdr:rowOff>9000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63800" cy="523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752040</xdr:colOff>
      <xdr:row>15</xdr:row>
      <xdr:rowOff>18720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752760</xdr:colOff>
      <xdr:row>14</xdr:row>
      <xdr:rowOff>190080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8"/>
  <sheetViews>
    <sheetView tabSelected="1" zoomScaleNormal="100" workbookViewId="0">
      <selection activeCell="B2" sqref="B2"/>
    </sheetView>
  </sheetViews>
  <sheetFormatPr baseColWidth="10" defaultColWidth="10.7109375" defaultRowHeight="15" x14ac:dyDescent="0.25"/>
  <cols>
    <col min="1" max="1" width="16" customWidth="1"/>
    <col min="2" max="2" width="105.140625" customWidth="1"/>
  </cols>
  <sheetData>
    <row r="2" spans="1:2" ht="25.5" customHeight="1" x14ac:dyDescent="0.25">
      <c r="B2" s="1" t="s">
        <v>0</v>
      </c>
    </row>
    <row r="4" spans="1:2" x14ac:dyDescent="0.25">
      <c r="A4" s="66" t="s">
        <v>1</v>
      </c>
      <c r="B4" s="66"/>
    </row>
    <row r="5" spans="1:2" x14ac:dyDescent="0.25">
      <c r="A5" s="2" t="s">
        <v>2</v>
      </c>
      <c r="B5" s="3" t="s">
        <v>163</v>
      </c>
    </row>
    <row r="6" spans="1:2" ht="18" customHeight="1" x14ac:dyDescent="0.25">
      <c r="A6" s="2" t="s">
        <v>3</v>
      </c>
      <c r="B6" s="3" t="s">
        <v>164</v>
      </c>
    </row>
    <row r="7" spans="1:2" x14ac:dyDescent="0.25">
      <c r="A7" s="2" t="s">
        <v>4</v>
      </c>
      <c r="B7" s="4" t="s">
        <v>5</v>
      </c>
    </row>
    <row r="8" spans="1:2" x14ac:dyDescent="0.25">
      <c r="A8" s="2" t="s">
        <v>6</v>
      </c>
      <c r="B8" s="4" t="s">
        <v>170</v>
      </c>
    </row>
    <row r="9" spans="1:2" x14ac:dyDescent="0.25">
      <c r="A9" s="2" t="s">
        <v>7</v>
      </c>
      <c r="B9" s="4" t="s">
        <v>171</v>
      </c>
    </row>
    <row r="10" spans="1:2" x14ac:dyDescent="0.25">
      <c r="A10" s="2" t="s">
        <v>8</v>
      </c>
      <c r="B10" s="4" t="s">
        <v>172</v>
      </c>
    </row>
    <row r="11" spans="1:2" x14ac:dyDescent="0.25">
      <c r="A11" s="2" t="s">
        <v>9</v>
      </c>
      <c r="B11" s="4" t="s">
        <v>173</v>
      </c>
    </row>
    <row r="12" spans="1:2" x14ac:dyDescent="0.25">
      <c r="A12" s="2" t="s">
        <v>10</v>
      </c>
      <c r="B12" s="4" t="s">
        <v>174</v>
      </c>
    </row>
    <row r="13" spans="1:2" x14ac:dyDescent="0.25">
      <c r="A13" s="2" t="s">
        <v>11</v>
      </c>
      <c r="B13" s="4" t="s">
        <v>175</v>
      </c>
    </row>
    <row r="14" spans="1:2" x14ac:dyDescent="0.25">
      <c r="A14" s="2" t="s">
        <v>12</v>
      </c>
      <c r="B14" s="4" t="s">
        <v>176</v>
      </c>
    </row>
    <row r="15" spans="1:2" x14ac:dyDescent="0.25">
      <c r="A15" s="2" t="s">
        <v>13</v>
      </c>
      <c r="B15" s="4" t="s">
        <v>177</v>
      </c>
    </row>
    <row r="16" spans="1:2" x14ac:dyDescent="0.25">
      <c r="A16" s="2" t="s">
        <v>14</v>
      </c>
      <c r="B16" s="4" t="s">
        <v>178</v>
      </c>
    </row>
    <row r="17" spans="1:2" x14ac:dyDescent="0.25">
      <c r="A17" s="2" t="s">
        <v>15</v>
      </c>
      <c r="B17" s="4" t="s">
        <v>179</v>
      </c>
    </row>
    <row r="18" spans="1:2" x14ac:dyDescent="0.25">
      <c r="A18" s="2" t="s">
        <v>16</v>
      </c>
      <c r="B18" s="4" t="s">
        <v>180</v>
      </c>
    </row>
  </sheetData>
  <mergeCells count="1">
    <mergeCell ref="A4:B4"/>
  </mergeCells>
  <hyperlinks>
    <hyperlink ref="A5" location="'G1'!A1" display="Gràfic III-6.1. " xr:uid="{00000000-0004-0000-0000-000000000000}"/>
    <hyperlink ref="A6" location="'G2'!A1" display="Gràfic III-6.2. " xr:uid="{00000000-0004-0000-0000-000001000000}"/>
    <hyperlink ref="A7" location="'QA1'!A1" display="Quadre IIIA-6.1. " xr:uid="{00000000-0004-0000-0000-000002000000}"/>
    <hyperlink ref="A8" location="'QA2a QA2b'!A1" display="Quadre IIIA-6.2.a." xr:uid="{00000000-0004-0000-0000-000003000000}"/>
    <hyperlink ref="A9" location="'QA2a QA2b'!A1" display="Quadre IIIA-6.2.b." xr:uid="{00000000-0004-0000-0000-000004000000}"/>
    <hyperlink ref="A10" location="'QA3'!A1" display="Quadre IIIA-6.3." xr:uid="{00000000-0004-0000-0000-000005000000}"/>
    <hyperlink ref="A11" location="'QA4'!A1" display="Quadre IIIA-6.4. " xr:uid="{00000000-0004-0000-0000-000006000000}"/>
    <hyperlink ref="A12" location="'QA5'!A1" display="Quadre IIIA-6.5." xr:uid="{00000000-0004-0000-0000-000007000000}"/>
    <hyperlink ref="A13" location="'QA6'!A1" display="Quadre IIIA-6.6. " xr:uid="{00000000-0004-0000-0000-000008000000}"/>
    <hyperlink ref="A14" location="'QA7'!A1" display="Quadre IIIA-6.7." xr:uid="{00000000-0004-0000-0000-000009000000}"/>
    <hyperlink ref="A15" location="'QA8a QA8b'!A1" display="Quadre IIIA-6.8.a. " xr:uid="{00000000-0004-0000-0000-00000A000000}"/>
    <hyperlink ref="A16" location="'QA8a QA8b'!A1" display="Quadre IIIA-6.8.b." xr:uid="{00000000-0004-0000-0000-00000B000000}"/>
    <hyperlink ref="A17" location="'QA9'!A1" display="Quadre IIIA-6.9." xr:uid="{00000000-0004-0000-0000-00000C000000}"/>
    <hyperlink ref="A18" location="'QA10'!A1" display="Quadre IIIA-6.10. " xr:uid="{00000000-0004-0000-0000-00000D000000}"/>
  </hyperlinks>
  <pageMargins left="0.7" right="0.7" top="0.75" bottom="0.75" header="0.51180555555555496" footer="0.51180555555555496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H20"/>
  <sheetViews>
    <sheetView topLeftCell="A7" zoomScale="110" zoomScaleNormal="110" workbookViewId="0">
      <selection activeCell="A12" sqref="A12:H12"/>
    </sheetView>
  </sheetViews>
  <sheetFormatPr baseColWidth="10" defaultColWidth="8.85546875" defaultRowHeight="15" x14ac:dyDescent="0.25"/>
  <cols>
    <col min="1" max="1" width="12.28515625" customWidth="1"/>
  </cols>
  <sheetData>
    <row r="1" spans="1:8" ht="15" customHeight="1" x14ac:dyDescent="0.25">
      <c r="A1" s="74" t="s">
        <v>182</v>
      </c>
      <c r="B1" s="74"/>
      <c r="C1" s="74"/>
      <c r="D1" s="74"/>
      <c r="E1" s="74"/>
      <c r="F1" s="74"/>
      <c r="G1" s="74"/>
      <c r="H1" s="74"/>
    </row>
    <row r="2" spans="1:8" x14ac:dyDescent="0.25">
      <c r="A2" s="41" t="s">
        <v>111</v>
      </c>
      <c r="B2" s="42" t="s">
        <v>112</v>
      </c>
      <c r="C2" s="42" t="s">
        <v>113</v>
      </c>
      <c r="D2" s="42" t="s">
        <v>114</v>
      </c>
      <c r="E2" s="42" t="s">
        <v>115</v>
      </c>
      <c r="F2" s="42" t="s">
        <v>116</v>
      </c>
      <c r="G2" s="42" t="s">
        <v>17</v>
      </c>
      <c r="H2" s="42" t="s">
        <v>90</v>
      </c>
    </row>
    <row r="3" spans="1:8" ht="51" x14ac:dyDescent="0.25">
      <c r="A3" s="43" t="s">
        <v>117</v>
      </c>
      <c r="B3" s="44">
        <v>157</v>
      </c>
      <c r="C3" s="44">
        <v>119</v>
      </c>
      <c r="D3" s="44">
        <v>137</v>
      </c>
      <c r="E3" s="44">
        <v>109</v>
      </c>
      <c r="F3" s="44">
        <v>92</v>
      </c>
      <c r="G3" s="44">
        <v>614</v>
      </c>
      <c r="H3" s="45">
        <v>0.33</v>
      </c>
    </row>
    <row r="4" spans="1:8" ht="38.25" x14ac:dyDescent="0.25">
      <c r="A4" s="46" t="s">
        <v>118</v>
      </c>
      <c r="B4" s="47">
        <v>53</v>
      </c>
      <c r="C4" s="47">
        <v>94</v>
      </c>
      <c r="D4" s="47">
        <v>76</v>
      </c>
      <c r="E4" s="47">
        <v>28</v>
      </c>
      <c r="F4" s="47">
        <v>15</v>
      </c>
      <c r="G4" s="47">
        <v>266</v>
      </c>
      <c r="H4" s="48">
        <v>0.14000000000000001</v>
      </c>
    </row>
    <row r="5" spans="1:8" ht="38.25" x14ac:dyDescent="0.25">
      <c r="A5" s="43" t="s">
        <v>119</v>
      </c>
      <c r="B5" s="44">
        <v>0</v>
      </c>
      <c r="C5" s="44">
        <v>2</v>
      </c>
      <c r="D5" s="44">
        <v>2</v>
      </c>
      <c r="E5" s="44">
        <v>4</v>
      </c>
      <c r="F5" s="44">
        <v>1</v>
      </c>
      <c r="G5" s="44">
        <v>9</v>
      </c>
      <c r="H5" s="45">
        <v>5.0000000000000001E-3</v>
      </c>
    </row>
    <row r="6" spans="1:8" ht="38.25" x14ac:dyDescent="0.25">
      <c r="A6" s="46" t="s">
        <v>120</v>
      </c>
      <c r="B6" s="47">
        <v>5</v>
      </c>
      <c r="C6" s="47">
        <v>4</v>
      </c>
      <c r="D6" s="47">
        <v>8</v>
      </c>
      <c r="E6" s="47">
        <v>12</v>
      </c>
      <c r="F6" s="47">
        <v>14</v>
      </c>
      <c r="G6" s="47">
        <v>43</v>
      </c>
      <c r="H6" s="48">
        <v>0.02</v>
      </c>
    </row>
    <row r="7" spans="1:8" ht="38.25" x14ac:dyDescent="0.25">
      <c r="A7" s="43" t="s">
        <v>121</v>
      </c>
      <c r="B7" s="44">
        <v>158</v>
      </c>
      <c r="C7" s="44">
        <v>194</v>
      </c>
      <c r="D7" s="44">
        <v>186</v>
      </c>
      <c r="E7" s="44">
        <v>78</v>
      </c>
      <c r="F7" s="44">
        <v>73</v>
      </c>
      <c r="G7" s="44">
        <v>689</v>
      </c>
      <c r="H7" s="45">
        <v>0.37</v>
      </c>
    </row>
    <row r="8" spans="1:8" ht="38.25" x14ac:dyDescent="0.25">
      <c r="A8" s="46" t="s">
        <v>122</v>
      </c>
      <c r="B8" s="47">
        <v>64</v>
      </c>
      <c r="C8" s="47">
        <v>53</v>
      </c>
      <c r="D8" s="47">
        <v>38</v>
      </c>
      <c r="E8" s="47">
        <v>25</v>
      </c>
      <c r="F8" s="47">
        <v>17</v>
      </c>
      <c r="G8" s="47">
        <v>197</v>
      </c>
      <c r="H8" s="48">
        <v>0.1</v>
      </c>
    </row>
    <row r="9" spans="1:8" ht="25.5" x14ac:dyDescent="0.25">
      <c r="A9" s="43" t="s">
        <v>123</v>
      </c>
      <c r="B9" s="44">
        <v>2</v>
      </c>
      <c r="C9" s="44">
        <v>5</v>
      </c>
      <c r="D9" s="44">
        <v>2</v>
      </c>
      <c r="E9" s="44">
        <v>0</v>
      </c>
      <c r="F9" s="44">
        <v>3</v>
      </c>
      <c r="G9" s="44">
        <v>12</v>
      </c>
      <c r="H9" s="45">
        <v>0.01</v>
      </c>
    </row>
    <row r="10" spans="1:8" ht="38.25" x14ac:dyDescent="0.25">
      <c r="A10" s="46" t="s">
        <v>124</v>
      </c>
      <c r="B10" s="47">
        <v>3</v>
      </c>
      <c r="C10" s="47">
        <v>2</v>
      </c>
      <c r="D10" s="47">
        <v>5</v>
      </c>
      <c r="E10" s="47">
        <v>2</v>
      </c>
      <c r="F10" s="47">
        <v>1</v>
      </c>
      <c r="G10" s="47">
        <v>13</v>
      </c>
      <c r="H10" s="48">
        <v>0.01</v>
      </c>
    </row>
    <row r="11" spans="1:8" ht="25.5" x14ac:dyDescent="0.25">
      <c r="A11" s="43" t="s">
        <v>125</v>
      </c>
      <c r="B11" s="44">
        <v>6</v>
      </c>
      <c r="C11" s="44">
        <v>9</v>
      </c>
      <c r="D11" s="44">
        <v>18</v>
      </c>
      <c r="E11" s="44">
        <v>6</v>
      </c>
      <c r="F11" s="44">
        <v>1</v>
      </c>
      <c r="G11" s="44">
        <v>40</v>
      </c>
      <c r="H11" s="45">
        <v>0.02</v>
      </c>
    </row>
    <row r="12" spans="1:8" ht="19.5" customHeight="1" x14ac:dyDescent="0.25">
      <c r="A12" s="65" t="s">
        <v>20</v>
      </c>
      <c r="B12" s="65"/>
      <c r="C12" s="49"/>
      <c r="D12" s="49"/>
      <c r="E12" s="49"/>
      <c r="F12" s="49"/>
      <c r="G12" s="49"/>
      <c r="H12" s="50"/>
    </row>
    <row r="13" spans="1:8" x14ac:dyDescent="0.25">
      <c r="A13" s="51"/>
      <c r="B13" s="49"/>
      <c r="C13" s="49"/>
      <c r="D13" s="49"/>
      <c r="E13" s="49"/>
      <c r="F13" s="49"/>
      <c r="G13" s="49"/>
      <c r="H13" s="50"/>
    </row>
    <row r="14" spans="1:8" ht="30.75" hidden="1" customHeight="1" x14ac:dyDescent="0.25">
      <c r="A14" s="74" t="s">
        <v>126</v>
      </c>
      <c r="B14" s="74"/>
      <c r="C14" s="74"/>
      <c r="D14" s="74"/>
      <c r="E14" s="74"/>
      <c r="F14" s="74"/>
      <c r="G14" s="74"/>
    </row>
    <row r="15" spans="1:8" hidden="1" x14ac:dyDescent="0.25">
      <c r="A15" s="41" t="s">
        <v>111</v>
      </c>
      <c r="B15" s="42" t="s">
        <v>112</v>
      </c>
      <c r="C15" s="42" t="s">
        <v>113</v>
      </c>
      <c r="D15" s="42" t="s">
        <v>114</v>
      </c>
      <c r="E15" s="42" t="s">
        <v>115</v>
      </c>
      <c r="F15" s="42" t="s">
        <v>116</v>
      </c>
      <c r="G15" s="42" t="s">
        <v>17</v>
      </c>
    </row>
    <row r="16" spans="1:8" hidden="1" x14ac:dyDescent="0.25">
      <c r="A16" s="43" t="s">
        <v>127</v>
      </c>
      <c r="B16" s="44">
        <v>349</v>
      </c>
      <c r="C16" s="44">
        <v>318</v>
      </c>
      <c r="D16" s="44">
        <v>326</v>
      </c>
      <c r="E16" s="44">
        <v>186</v>
      </c>
      <c r="F16" s="44">
        <v>167</v>
      </c>
      <c r="G16" s="52">
        <v>1346</v>
      </c>
    </row>
    <row r="17" spans="1:7" hidden="1" x14ac:dyDescent="0.25">
      <c r="A17" s="46" t="s">
        <v>128</v>
      </c>
      <c r="B17" s="47">
        <v>97</v>
      </c>
      <c r="C17" s="47">
        <v>162</v>
      </c>
      <c r="D17" s="47">
        <v>144</v>
      </c>
      <c r="E17" s="47">
        <v>78</v>
      </c>
      <c r="F17" s="47">
        <v>50</v>
      </c>
      <c r="G17" s="47">
        <v>531</v>
      </c>
    </row>
    <row r="18" spans="1:7" hidden="1" x14ac:dyDescent="0.25">
      <c r="A18" s="43" t="s">
        <v>129</v>
      </c>
      <c r="B18" s="44">
        <v>2</v>
      </c>
      <c r="C18" s="44">
        <v>2</v>
      </c>
      <c r="D18" s="44">
        <v>2</v>
      </c>
      <c r="E18" s="44">
        <v>0</v>
      </c>
      <c r="F18" s="44">
        <v>0</v>
      </c>
      <c r="G18" s="44">
        <v>6</v>
      </c>
    </row>
    <row r="19" spans="1:7" hidden="1" x14ac:dyDescent="0.25">
      <c r="A19" s="53" t="s">
        <v>17</v>
      </c>
      <c r="B19" s="54">
        <f t="shared" ref="B19:G19" si="0">SUM(B16:B18)</f>
        <v>448</v>
      </c>
      <c r="C19" s="54">
        <f t="shared" si="0"/>
        <v>482</v>
      </c>
      <c r="D19" s="54">
        <f t="shared" si="0"/>
        <v>472</v>
      </c>
      <c r="E19" s="54">
        <f t="shared" si="0"/>
        <v>264</v>
      </c>
      <c r="F19" s="54">
        <f t="shared" si="0"/>
        <v>217</v>
      </c>
      <c r="G19" s="54">
        <f t="shared" si="0"/>
        <v>1883</v>
      </c>
    </row>
    <row r="20" spans="1:7" hidden="1" x14ac:dyDescent="0.25">
      <c r="A20" s="40" t="s">
        <v>130</v>
      </c>
      <c r="B20" s="40"/>
      <c r="C20" s="40"/>
    </row>
  </sheetData>
  <mergeCells count="2">
    <mergeCell ref="A1:H1"/>
    <mergeCell ref="A14:G1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B1:C17"/>
  <sheetViews>
    <sheetView topLeftCell="A10" zoomScale="130" zoomScaleNormal="130" workbookViewId="0">
      <selection activeCell="B11" sqref="B11:C11"/>
    </sheetView>
  </sheetViews>
  <sheetFormatPr baseColWidth="10" defaultColWidth="8.85546875" defaultRowHeight="15" x14ac:dyDescent="0.25"/>
  <cols>
    <col min="2" max="2" width="41.140625" customWidth="1"/>
    <col min="3" max="3" width="36.42578125" customWidth="1"/>
  </cols>
  <sheetData>
    <row r="1" spans="2:3" ht="42" customHeight="1" x14ac:dyDescent="0.25">
      <c r="B1" s="74" t="s">
        <v>183</v>
      </c>
      <c r="C1" s="74"/>
    </row>
    <row r="2" spans="2:3" x14ac:dyDescent="0.25">
      <c r="B2" s="27" t="s">
        <v>131</v>
      </c>
      <c r="C2" s="13">
        <v>50</v>
      </c>
    </row>
    <row r="3" spans="2:3" x14ac:dyDescent="0.25">
      <c r="B3" s="10" t="s">
        <v>132</v>
      </c>
      <c r="C3" s="12">
        <v>22</v>
      </c>
    </row>
    <row r="4" spans="2:3" x14ac:dyDescent="0.25">
      <c r="B4" s="27" t="s">
        <v>133</v>
      </c>
      <c r="C4" s="13">
        <v>59</v>
      </c>
    </row>
    <row r="5" spans="2:3" x14ac:dyDescent="0.25">
      <c r="B5" s="27" t="s">
        <v>134</v>
      </c>
      <c r="C5" s="13">
        <v>11</v>
      </c>
    </row>
    <row r="6" spans="2:3" x14ac:dyDescent="0.25">
      <c r="B6" s="27" t="s">
        <v>135</v>
      </c>
      <c r="C6" s="13">
        <v>1</v>
      </c>
    </row>
    <row r="7" spans="2:3" x14ac:dyDescent="0.25">
      <c r="B7" s="10" t="s">
        <v>136</v>
      </c>
      <c r="C7" s="12">
        <v>9</v>
      </c>
    </row>
    <row r="8" spans="2:3" x14ac:dyDescent="0.25">
      <c r="B8" s="27" t="s">
        <v>110</v>
      </c>
      <c r="C8" s="13">
        <v>2</v>
      </c>
    </row>
    <row r="9" spans="2:3" x14ac:dyDescent="0.25">
      <c r="B9" s="36" t="s">
        <v>17</v>
      </c>
      <c r="C9" s="38">
        <f>SUM(C2:C8)</f>
        <v>154</v>
      </c>
    </row>
    <row r="10" spans="2:3" s="55" customFormat="1" ht="15.75" x14ac:dyDescent="0.25">
      <c r="B10" s="56"/>
    </row>
    <row r="11" spans="2:3" ht="42" customHeight="1" x14ac:dyDescent="0.25">
      <c r="B11" s="74" t="s">
        <v>184</v>
      </c>
      <c r="C11" s="74"/>
    </row>
    <row r="12" spans="2:3" x14ac:dyDescent="0.25">
      <c r="B12" s="27" t="s">
        <v>137</v>
      </c>
      <c r="C12" s="13">
        <v>63</v>
      </c>
    </row>
    <row r="13" spans="2:3" x14ac:dyDescent="0.25">
      <c r="B13" s="10" t="s">
        <v>138</v>
      </c>
      <c r="C13" s="12">
        <v>12</v>
      </c>
    </row>
    <row r="14" spans="2:3" x14ac:dyDescent="0.25">
      <c r="B14" s="27" t="s">
        <v>139</v>
      </c>
      <c r="C14" s="13">
        <v>64</v>
      </c>
    </row>
    <row r="15" spans="2:3" x14ac:dyDescent="0.25">
      <c r="B15" s="10" t="s">
        <v>110</v>
      </c>
      <c r="C15" s="12">
        <v>33</v>
      </c>
    </row>
    <row r="16" spans="2:3" x14ac:dyDescent="0.25">
      <c r="B16" s="36" t="s">
        <v>17</v>
      </c>
      <c r="C16" s="38">
        <f>SUM(C12:C15)</f>
        <v>172</v>
      </c>
    </row>
    <row r="17" spans="2:2" x14ac:dyDescent="0.25">
      <c r="B17" t="s">
        <v>20</v>
      </c>
    </row>
  </sheetData>
  <mergeCells count="2">
    <mergeCell ref="B1:C1"/>
    <mergeCell ref="B11:C11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B19"/>
  <sheetViews>
    <sheetView zoomScale="110" zoomScaleNormal="110" workbookViewId="0">
      <selection sqref="A1:B1"/>
    </sheetView>
  </sheetViews>
  <sheetFormatPr baseColWidth="10" defaultColWidth="11" defaultRowHeight="15" x14ac:dyDescent="0.25"/>
  <cols>
    <col min="1" max="1" width="39.28515625" customWidth="1"/>
    <col min="2" max="2" width="22.7109375" customWidth="1"/>
  </cols>
  <sheetData>
    <row r="1" spans="1:2" x14ac:dyDescent="0.25">
      <c r="A1" s="67" t="s">
        <v>185</v>
      </c>
      <c r="B1" s="67"/>
    </row>
    <row r="2" spans="1:2" x14ac:dyDescent="0.25">
      <c r="A2" s="76" t="s">
        <v>140</v>
      </c>
      <c r="B2" s="76"/>
    </row>
    <row r="3" spans="1:2" x14ac:dyDescent="0.25">
      <c r="A3" s="58" t="s">
        <v>141</v>
      </c>
      <c r="B3" s="57" t="s">
        <v>142</v>
      </c>
    </row>
    <row r="4" spans="1:2" x14ac:dyDescent="0.25">
      <c r="A4" s="4" t="s">
        <v>143</v>
      </c>
      <c r="B4" s="15">
        <v>6</v>
      </c>
    </row>
    <row r="5" spans="1:2" x14ac:dyDescent="0.25">
      <c r="A5" s="4" t="s">
        <v>144</v>
      </c>
      <c r="B5" s="15">
        <v>54</v>
      </c>
    </row>
    <row r="6" spans="1:2" x14ac:dyDescent="0.25">
      <c r="A6" s="4" t="s">
        <v>145</v>
      </c>
      <c r="B6" s="15">
        <v>55</v>
      </c>
    </row>
    <row r="7" spans="1:2" x14ac:dyDescent="0.25">
      <c r="A7" s="4" t="s">
        <v>146</v>
      </c>
      <c r="B7" s="15">
        <v>35</v>
      </c>
    </row>
    <row r="8" spans="1:2" x14ac:dyDescent="0.25">
      <c r="A8" s="4" t="s">
        <v>147</v>
      </c>
      <c r="B8" s="15">
        <v>563</v>
      </c>
    </row>
    <row r="9" spans="1:2" x14ac:dyDescent="0.25">
      <c r="A9" s="4" t="s">
        <v>88</v>
      </c>
      <c r="B9" s="15">
        <v>32</v>
      </c>
    </row>
    <row r="10" spans="1:2" x14ac:dyDescent="0.25">
      <c r="A10" s="4" t="s">
        <v>148</v>
      </c>
      <c r="B10" s="15">
        <v>22</v>
      </c>
    </row>
    <row r="11" spans="1:2" x14ac:dyDescent="0.25">
      <c r="A11" s="4" t="s">
        <v>149</v>
      </c>
      <c r="B11" s="15">
        <v>16</v>
      </c>
    </row>
    <row r="12" spans="1:2" x14ac:dyDescent="0.25">
      <c r="A12" s="4" t="s">
        <v>150</v>
      </c>
      <c r="B12" s="15">
        <v>9</v>
      </c>
    </row>
    <row r="13" spans="1:2" x14ac:dyDescent="0.25">
      <c r="A13" s="4" t="s">
        <v>151</v>
      </c>
      <c r="B13" s="15">
        <v>10</v>
      </c>
    </row>
    <row r="14" spans="1:2" x14ac:dyDescent="0.25">
      <c r="A14" s="4" t="s">
        <v>152</v>
      </c>
      <c r="B14" s="15">
        <v>1</v>
      </c>
    </row>
    <row r="15" spans="1:2" x14ac:dyDescent="0.25">
      <c r="A15" s="4" t="s">
        <v>153</v>
      </c>
      <c r="B15" s="15">
        <v>6</v>
      </c>
    </row>
    <row r="16" spans="1:2" x14ac:dyDescent="0.25">
      <c r="A16" s="4" t="s">
        <v>154</v>
      </c>
      <c r="B16" s="15">
        <v>1</v>
      </c>
    </row>
    <row r="17" spans="1:2" x14ac:dyDescent="0.25">
      <c r="A17" s="4" t="s">
        <v>155</v>
      </c>
      <c r="B17" s="15">
        <v>1</v>
      </c>
    </row>
    <row r="18" spans="1:2" x14ac:dyDescent="0.25">
      <c r="A18" s="59" t="s">
        <v>17</v>
      </c>
      <c r="B18" s="60">
        <f>SUM(B4:B17)</f>
        <v>811</v>
      </c>
    </row>
    <row r="19" spans="1:2" x14ac:dyDescent="0.25">
      <c r="A19" s="61" t="s">
        <v>156</v>
      </c>
    </row>
  </sheetData>
  <mergeCells count="2">
    <mergeCell ref="A1:B1"/>
    <mergeCell ref="A2:B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Roman,Normal"&amp;12Pàgina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E6"/>
  <sheetViews>
    <sheetView zoomScaleNormal="100" workbookViewId="0">
      <selection sqref="A1:E1"/>
    </sheetView>
  </sheetViews>
  <sheetFormatPr baseColWidth="10" defaultColWidth="10.7109375" defaultRowHeight="15" x14ac:dyDescent="0.25"/>
  <cols>
    <col min="1" max="1" width="16.42578125" customWidth="1"/>
    <col min="2" max="2" width="11.42578125" customWidth="1"/>
  </cols>
  <sheetData>
    <row r="1" spans="1:5" x14ac:dyDescent="0.25">
      <c r="A1" s="77" t="s">
        <v>186</v>
      </c>
      <c r="B1" s="77"/>
      <c r="C1" s="77"/>
      <c r="D1" s="77"/>
      <c r="E1" s="77"/>
    </row>
    <row r="2" spans="1:5" ht="38.25" x14ac:dyDescent="0.25">
      <c r="A2" s="62"/>
      <c r="B2" s="63" t="s">
        <v>157</v>
      </c>
      <c r="C2" s="63" t="s">
        <v>158</v>
      </c>
      <c r="D2" s="63" t="s">
        <v>159</v>
      </c>
      <c r="E2" s="63" t="s">
        <v>160</v>
      </c>
    </row>
    <row r="3" spans="1:5" ht="18" customHeight="1" x14ac:dyDescent="0.25">
      <c r="A3" s="3" t="s">
        <v>161</v>
      </c>
      <c r="B3" s="15">
        <v>1</v>
      </c>
      <c r="C3" s="15">
        <v>4</v>
      </c>
      <c r="D3" s="15">
        <v>1</v>
      </c>
      <c r="E3" s="15">
        <v>8</v>
      </c>
    </row>
    <row r="4" spans="1:5" x14ac:dyDescent="0.25">
      <c r="A4" s="4" t="s">
        <v>162</v>
      </c>
      <c r="B4" s="15">
        <v>2</v>
      </c>
      <c r="C4" s="15">
        <v>8</v>
      </c>
      <c r="D4" s="15">
        <v>4</v>
      </c>
      <c r="E4" s="15">
        <v>3</v>
      </c>
    </row>
    <row r="5" spans="1:5" x14ac:dyDescent="0.25">
      <c r="A5" s="64" t="s">
        <v>17</v>
      </c>
      <c r="B5" s="60">
        <v>3</v>
      </c>
      <c r="C5" s="60">
        <v>12</v>
      </c>
      <c r="D5" s="60">
        <v>5</v>
      </c>
      <c r="E5" s="60">
        <v>11</v>
      </c>
    </row>
    <row r="6" spans="1:5" x14ac:dyDescent="0.25">
      <c r="A6" s="61" t="s">
        <v>156</v>
      </c>
    </row>
  </sheetData>
  <mergeCells count="1">
    <mergeCell ref="A1:E1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17"/>
  <sheetViews>
    <sheetView zoomScaleNormal="100" workbookViewId="0"/>
  </sheetViews>
  <sheetFormatPr baseColWidth="10" defaultColWidth="10.7109375" defaultRowHeight="15" x14ac:dyDescent="0.25"/>
  <sheetData>
    <row r="1" spans="1:6" x14ac:dyDescent="0.25">
      <c r="B1">
        <v>2016</v>
      </c>
      <c r="C1">
        <v>2017</v>
      </c>
      <c r="D1">
        <v>2018</v>
      </c>
      <c r="E1">
        <v>2019</v>
      </c>
      <c r="F1">
        <v>2020</v>
      </c>
    </row>
    <row r="2" spans="1:6" x14ac:dyDescent="0.25">
      <c r="A2" t="s">
        <v>17</v>
      </c>
      <c r="B2">
        <v>36</v>
      </c>
      <c r="C2">
        <v>131</v>
      </c>
      <c r="D2">
        <v>190</v>
      </c>
      <c r="E2">
        <v>232</v>
      </c>
      <c r="F2">
        <v>330</v>
      </c>
    </row>
    <row r="3" spans="1:6" x14ac:dyDescent="0.25">
      <c r="A3" t="s">
        <v>18</v>
      </c>
      <c r="B3">
        <v>14</v>
      </c>
      <c r="C3">
        <v>64</v>
      </c>
      <c r="D3">
        <v>87</v>
      </c>
      <c r="E3">
        <v>108</v>
      </c>
      <c r="F3">
        <v>179</v>
      </c>
    </row>
    <row r="4" spans="1:6" x14ac:dyDescent="0.25">
      <c r="A4" t="s">
        <v>19</v>
      </c>
      <c r="B4">
        <v>22</v>
      </c>
      <c r="C4">
        <v>67</v>
      </c>
      <c r="D4">
        <v>103</v>
      </c>
      <c r="E4">
        <v>124</v>
      </c>
      <c r="F4">
        <v>151</v>
      </c>
    </row>
    <row r="17" spans="1:1" x14ac:dyDescent="0.25">
      <c r="A17" t="s">
        <v>20</v>
      </c>
    </row>
  </sheetData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17"/>
  <sheetViews>
    <sheetView zoomScaleNormal="100" workbookViewId="0">
      <selection activeCell="A17" sqref="A17"/>
    </sheetView>
  </sheetViews>
  <sheetFormatPr baseColWidth="10" defaultColWidth="10.7109375" defaultRowHeight="15" x14ac:dyDescent="0.25"/>
  <sheetData>
    <row r="1" spans="1:6" x14ac:dyDescent="0.25">
      <c r="B1">
        <v>2016</v>
      </c>
      <c r="C1">
        <v>2017</v>
      </c>
      <c r="D1">
        <v>2018</v>
      </c>
      <c r="E1">
        <v>2019</v>
      </c>
      <c r="F1">
        <v>2020</v>
      </c>
    </row>
    <row r="2" spans="1:6" x14ac:dyDescent="0.25">
      <c r="A2" t="s">
        <v>17</v>
      </c>
      <c r="B2">
        <v>0</v>
      </c>
      <c r="C2">
        <v>45</v>
      </c>
      <c r="D2">
        <v>103</v>
      </c>
      <c r="E2">
        <v>116</v>
      </c>
      <c r="F2">
        <v>142</v>
      </c>
    </row>
    <row r="3" spans="1:6" x14ac:dyDescent="0.25">
      <c r="A3" t="s">
        <v>18</v>
      </c>
      <c r="B3">
        <v>0</v>
      </c>
      <c r="C3">
        <v>18</v>
      </c>
      <c r="D3">
        <v>47</v>
      </c>
      <c r="E3">
        <v>72</v>
      </c>
      <c r="F3">
        <v>101</v>
      </c>
    </row>
    <row r="4" spans="1:6" x14ac:dyDescent="0.25">
      <c r="A4" t="s">
        <v>19</v>
      </c>
      <c r="B4">
        <v>0</v>
      </c>
      <c r="C4">
        <v>27</v>
      </c>
      <c r="D4">
        <v>46</v>
      </c>
      <c r="E4">
        <v>44</v>
      </c>
      <c r="F4">
        <v>41</v>
      </c>
    </row>
    <row r="17" spans="1:1" x14ac:dyDescent="0.25">
      <c r="A17" t="s">
        <v>20</v>
      </c>
    </row>
  </sheetData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2:B10"/>
  <sheetViews>
    <sheetView zoomScaleNormal="100" workbookViewId="0">
      <selection activeCell="A12" sqref="A12"/>
    </sheetView>
  </sheetViews>
  <sheetFormatPr baseColWidth="10" defaultColWidth="10.7109375" defaultRowHeight="15" x14ac:dyDescent="0.25"/>
  <cols>
    <col min="1" max="1" width="42.140625" customWidth="1"/>
    <col min="2" max="2" width="22" customWidth="1"/>
  </cols>
  <sheetData>
    <row r="2" spans="1:2" x14ac:dyDescent="0.25">
      <c r="A2" s="67" t="s">
        <v>21</v>
      </c>
      <c r="B2" s="67"/>
    </row>
    <row r="3" spans="1:2" x14ac:dyDescent="0.25">
      <c r="A3" s="5" t="s">
        <v>22</v>
      </c>
      <c r="B3" s="6">
        <v>10370433.699999999</v>
      </c>
    </row>
    <row r="4" spans="1:2" x14ac:dyDescent="0.25">
      <c r="A4" s="5" t="s">
        <v>23</v>
      </c>
      <c r="B4" s="6">
        <v>58883479.560000002</v>
      </c>
    </row>
    <row r="5" spans="1:2" x14ac:dyDescent="0.25">
      <c r="A5" s="5" t="s">
        <v>24</v>
      </c>
      <c r="B5" s="6">
        <v>71584321.680000007</v>
      </c>
    </row>
    <row r="6" spans="1:2" x14ac:dyDescent="0.25">
      <c r="A6" s="5" t="s">
        <v>25</v>
      </c>
      <c r="B6" s="6">
        <v>19226688.350000001</v>
      </c>
    </row>
    <row r="7" spans="1:2" x14ac:dyDescent="0.25">
      <c r="A7" s="5" t="s">
        <v>26</v>
      </c>
      <c r="B7" s="6">
        <v>39200512.240000002</v>
      </c>
    </row>
    <row r="8" spans="1:2" x14ac:dyDescent="0.25">
      <c r="A8" s="5" t="s">
        <v>27</v>
      </c>
      <c r="B8" s="6">
        <v>14392921.98</v>
      </c>
    </row>
    <row r="9" spans="1:2" x14ac:dyDescent="0.25">
      <c r="A9" s="7" t="s">
        <v>28</v>
      </c>
      <c r="B9" s="8">
        <v>213658357.50999999</v>
      </c>
    </row>
    <row r="10" spans="1:2" x14ac:dyDescent="0.25">
      <c r="A10" t="s">
        <v>20</v>
      </c>
    </row>
  </sheetData>
  <mergeCells count="1">
    <mergeCell ref="A2:B2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F40"/>
  <sheetViews>
    <sheetView topLeftCell="A31" zoomScale="110" zoomScaleNormal="110" workbookViewId="0">
      <selection activeCell="A17" sqref="A17:E17"/>
    </sheetView>
  </sheetViews>
  <sheetFormatPr baseColWidth="10" defaultColWidth="8.85546875" defaultRowHeight="15" x14ac:dyDescent="0.25"/>
  <cols>
    <col min="1" max="1" width="20.7109375" customWidth="1"/>
    <col min="3" max="3" width="9.85546875" customWidth="1"/>
  </cols>
  <sheetData>
    <row r="1" spans="1:6" ht="23.1" customHeight="1" x14ac:dyDescent="0.25">
      <c r="A1" s="71" t="s">
        <v>165</v>
      </c>
      <c r="B1" s="71"/>
      <c r="C1" s="71"/>
      <c r="D1" s="71"/>
      <c r="E1" s="71"/>
      <c r="F1" s="71"/>
    </row>
    <row r="2" spans="1:6" ht="15" customHeight="1" x14ac:dyDescent="0.25">
      <c r="A2" s="69" t="s">
        <v>29</v>
      </c>
      <c r="B2" s="70" t="s">
        <v>30</v>
      </c>
      <c r="C2" s="70" t="s">
        <v>31</v>
      </c>
      <c r="D2" s="70" t="s">
        <v>32</v>
      </c>
      <c r="E2" s="70" t="s">
        <v>33</v>
      </c>
      <c r="F2" s="70" t="s">
        <v>34</v>
      </c>
    </row>
    <row r="3" spans="1:6" ht="24" customHeight="1" x14ac:dyDescent="0.25">
      <c r="A3" s="69"/>
      <c r="B3" s="70"/>
      <c r="C3" s="70"/>
      <c r="D3" s="70"/>
      <c r="E3" s="70"/>
      <c r="F3" s="70"/>
    </row>
    <row r="4" spans="1:6" x14ac:dyDescent="0.25">
      <c r="A4" s="10" t="s">
        <v>35</v>
      </c>
      <c r="B4" s="11" t="s">
        <v>36</v>
      </c>
      <c r="C4" s="12">
        <v>3</v>
      </c>
      <c r="D4" s="13">
        <v>7</v>
      </c>
      <c r="E4" s="12">
        <v>17</v>
      </c>
      <c r="F4" s="12">
        <v>16</v>
      </c>
    </row>
    <row r="5" spans="1:6" x14ac:dyDescent="0.25">
      <c r="A5" s="4"/>
      <c r="B5" s="12" t="s">
        <v>37</v>
      </c>
      <c r="C5" s="13">
        <v>3</v>
      </c>
      <c r="D5" s="12">
        <v>6</v>
      </c>
      <c r="E5" s="13">
        <v>27</v>
      </c>
      <c r="F5" s="13">
        <v>37</v>
      </c>
    </row>
    <row r="6" spans="1:6" x14ac:dyDescent="0.25">
      <c r="A6" s="14" t="s">
        <v>38</v>
      </c>
      <c r="B6" s="11" t="s">
        <v>36</v>
      </c>
      <c r="C6" s="12">
        <v>91</v>
      </c>
      <c r="D6" s="13">
        <v>33</v>
      </c>
      <c r="E6" s="12">
        <v>28</v>
      </c>
      <c r="F6" s="12">
        <v>27</v>
      </c>
    </row>
    <row r="7" spans="1:6" x14ac:dyDescent="0.25">
      <c r="A7" s="4"/>
      <c r="B7" s="12" t="s">
        <v>37</v>
      </c>
      <c r="C7" s="13">
        <v>73</v>
      </c>
      <c r="D7" s="12">
        <v>38</v>
      </c>
      <c r="E7" s="13">
        <v>49</v>
      </c>
      <c r="F7" s="13">
        <v>57</v>
      </c>
    </row>
    <row r="8" spans="1:6" x14ac:dyDescent="0.25">
      <c r="A8" s="14" t="s">
        <v>39</v>
      </c>
      <c r="B8" s="11" t="s">
        <v>36</v>
      </c>
      <c r="C8" s="12">
        <v>57</v>
      </c>
      <c r="D8" s="13">
        <v>18</v>
      </c>
      <c r="E8" s="12">
        <v>17</v>
      </c>
      <c r="F8" s="12">
        <v>16</v>
      </c>
    </row>
    <row r="9" spans="1:6" x14ac:dyDescent="0.25">
      <c r="A9" s="4"/>
      <c r="B9" s="12" t="s">
        <v>37</v>
      </c>
      <c r="C9" s="15">
        <v>63</v>
      </c>
      <c r="D9" s="15">
        <v>9</v>
      </c>
      <c r="E9" s="15">
        <v>49</v>
      </c>
      <c r="F9" s="15">
        <v>53</v>
      </c>
    </row>
    <row r="10" spans="1:6" x14ac:dyDescent="0.25">
      <c r="A10" s="14" t="s">
        <v>40</v>
      </c>
      <c r="B10" s="11" t="s">
        <v>36</v>
      </c>
      <c r="C10" s="15">
        <v>16</v>
      </c>
      <c r="D10" s="15">
        <v>4</v>
      </c>
      <c r="E10" s="15">
        <v>6</v>
      </c>
      <c r="F10" s="15">
        <v>6</v>
      </c>
    </row>
    <row r="11" spans="1:6" ht="15" customHeight="1" x14ac:dyDescent="0.25">
      <c r="A11" s="4"/>
      <c r="B11" s="12" t="s">
        <v>37</v>
      </c>
      <c r="C11" s="15">
        <v>11</v>
      </c>
      <c r="D11" s="15">
        <v>0</v>
      </c>
      <c r="E11" s="15">
        <v>7</v>
      </c>
      <c r="F11" s="15">
        <v>11</v>
      </c>
    </row>
    <row r="12" spans="1:6" ht="15" customHeight="1" x14ac:dyDescent="0.25">
      <c r="A12" s="14" t="s">
        <v>41</v>
      </c>
      <c r="B12" s="11" t="s">
        <v>36</v>
      </c>
      <c r="C12" s="15">
        <v>0</v>
      </c>
      <c r="D12" s="15">
        <v>0</v>
      </c>
      <c r="E12" s="15">
        <v>11</v>
      </c>
      <c r="F12" s="15">
        <v>18</v>
      </c>
    </row>
    <row r="13" spans="1:6" x14ac:dyDescent="0.25">
      <c r="A13" s="4"/>
      <c r="B13" s="12" t="s">
        <v>37</v>
      </c>
      <c r="C13" s="15">
        <v>0</v>
      </c>
      <c r="D13" s="15">
        <v>0</v>
      </c>
      <c r="E13" s="15">
        <v>22</v>
      </c>
      <c r="F13" s="15">
        <v>51</v>
      </c>
    </row>
    <row r="14" spans="1:6" ht="15" customHeight="1" x14ac:dyDescent="0.25">
      <c r="A14" t="s">
        <v>20</v>
      </c>
      <c r="F14" s="16"/>
    </row>
    <row r="17" spans="1:5" ht="39.75" customHeight="1" x14ac:dyDescent="0.25">
      <c r="A17" s="68" t="s">
        <v>166</v>
      </c>
      <c r="B17" s="68"/>
      <c r="C17" s="68"/>
      <c r="D17" s="68"/>
      <c r="E17" s="68"/>
    </row>
    <row r="18" spans="1:5" ht="15" customHeight="1" x14ac:dyDescent="0.25">
      <c r="A18" s="69" t="s">
        <v>29</v>
      </c>
      <c r="B18" s="70" t="s">
        <v>42</v>
      </c>
      <c r="C18" s="70" t="s">
        <v>32</v>
      </c>
      <c r="D18" s="70" t="s">
        <v>33</v>
      </c>
      <c r="E18" s="70" t="s">
        <v>34</v>
      </c>
    </row>
    <row r="19" spans="1:5" ht="15" customHeight="1" x14ac:dyDescent="0.25">
      <c r="A19" s="69"/>
      <c r="B19" s="70"/>
      <c r="C19" s="70"/>
      <c r="D19" s="70"/>
      <c r="E19" s="70"/>
    </row>
    <row r="20" spans="1:5" x14ac:dyDescent="0.25">
      <c r="A20" s="10" t="s">
        <v>43</v>
      </c>
      <c r="B20" s="11" t="s">
        <v>36</v>
      </c>
      <c r="C20" s="17" t="s">
        <v>44</v>
      </c>
      <c r="D20" s="12">
        <v>7</v>
      </c>
      <c r="E20" s="12">
        <v>17</v>
      </c>
    </row>
    <row r="21" spans="1:5" x14ac:dyDescent="0.25">
      <c r="A21" s="4"/>
      <c r="B21" s="12" t="s">
        <v>37</v>
      </c>
      <c r="C21" s="17" t="s">
        <v>44</v>
      </c>
      <c r="D21" s="13">
        <v>10</v>
      </c>
      <c r="E21" s="13">
        <v>40</v>
      </c>
    </row>
    <row r="22" spans="1:5" x14ac:dyDescent="0.25">
      <c r="A22" s="14" t="s">
        <v>45</v>
      </c>
      <c r="B22" s="11" t="s">
        <v>36</v>
      </c>
      <c r="C22" s="17" t="s">
        <v>44</v>
      </c>
      <c r="D22" s="12">
        <v>18</v>
      </c>
      <c r="E22" s="12">
        <v>21</v>
      </c>
    </row>
    <row r="23" spans="1:5" x14ac:dyDescent="0.25">
      <c r="A23" s="4"/>
      <c r="B23" s="12" t="s">
        <v>37</v>
      </c>
      <c r="C23" s="17" t="s">
        <v>44</v>
      </c>
      <c r="D23" s="13">
        <v>25</v>
      </c>
      <c r="E23" s="13">
        <v>74</v>
      </c>
    </row>
    <row r="24" spans="1:5" x14ac:dyDescent="0.25">
      <c r="A24" s="4" t="s">
        <v>46</v>
      </c>
      <c r="B24" s="11" t="s">
        <v>36</v>
      </c>
      <c r="C24" s="17" t="s">
        <v>44</v>
      </c>
      <c r="D24" s="12">
        <v>17</v>
      </c>
      <c r="E24" s="13">
        <v>24</v>
      </c>
    </row>
    <row r="25" spans="1:5" x14ac:dyDescent="0.25">
      <c r="A25" s="4"/>
      <c r="B25" s="12" t="s">
        <v>37</v>
      </c>
      <c r="C25" s="17" t="s">
        <v>44</v>
      </c>
      <c r="D25" s="15">
        <v>21</v>
      </c>
      <c r="E25" s="13">
        <v>80</v>
      </c>
    </row>
    <row r="26" spans="1:5" x14ac:dyDescent="0.25">
      <c r="A26" s="14" t="s">
        <v>47</v>
      </c>
      <c r="B26" s="11" t="s">
        <v>36</v>
      </c>
      <c r="C26" s="17" t="s">
        <v>44</v>
      </c>
      <c r="D26" s="15">
        <v>5</v>
      </c>
      <c r="E26" s="12">
        <v>23</v>
      </c>
    </row>
    <row r="27" spans="1:5" x14ac:dyDescent="0.25">
      <c r="A27" s="4"/>
      <c r="B27" s="12" t="s">
        <v>37</v>
      </c>
      <c r="C27" s="17" t="s">
        <v>44</v>
      </c>
      <c r="D27" s="15">
        <v>17</v>
      </c>
      <c r="E27" s="15">
        <v>78</v>
      </c>
    </row>
    <row r="28" spans="1:5" x14ac:dyDescent="0.25">
      <c r="A28" s="14" t="s">
        <v>48</v>
      </c>
      <c r="B28" s="11" t="s">
        <v>36</v>
      </c>
      <c r="C28" s="17" t="s">
        <v>44</v>
      </c>
      <c r="D28" s="15">
        <v>8</v>
      </c>
      <c r="E28" s="15">
        <v>22</v>
      </c>
    </row>
    <row r="29" spans="1:5" x14ac:dyDescent="0.25">
      <c r="A29" s="4"/>
      <c r="B29" s="12" t="s">
        <v>37</v>
      </c>
      <c r="C29" s="17" t="s">
        <v>44</v>
      </c>
      <c r="D29" s="15">
        <v>17</v>
      </c>
      <c r="E29" s="15">
        <v>70</v>
      </c>
    </row>
    <row r="30" spans="1:5" x14ac:dyDescent="0.25">
      <c r="A30" s="14" t="s">
        <v>49</v>
      </c>
      <c r="B30" s="11" t="s">
        <v>36</v>
      </c>
      <c r="C30" s="17" t="s">
        <v>44</v>
      </c>
      <c r="D30" s="15">
        <v>8</v>
      </c>
      <c r="E30" s="15">
        <v>32</v>
      </c>
    </row>
    <row r="31" spans="1:5" x14ac:dyDescent="0.25">
      <c r="A31" s="4"/>
      <c r="B31" s="12" t="s">
        <v>37</v>
      </c>
      <c r="C31" s="17" t="s">
        <v>44</v>
      </c>
      <c r="D31" s="15">
        <v>27</v>
      </c>
      <c r="E31" s="15">
        <v>74</v>
      </c>
    </row>
    <row r="32" spans="1:5" x14ac:dyDescent="0.25">
      <c r="A32" s="4" t="s">
        <v>50</v>
      </c>
      <c r="B32" s="11" t="s">
        <v>36</v>
      </c>
      <c r="C32" s="17" t="s">
        <v>44</v>
      </c>
      <c r="D32" s="15">
        <v>3</v>
      </c>
      <c r="E32" s="15">
        <v>10</v>
      </c>
    </row>
    <row r="33" spans="1:5" x14ac:dyDescent="0.25">
      <c r="A33" s="4"/>
      <c r="B33" s="12" t="s">
        <v>37</v>
      </c>
      <c r="C33" s="17" t="s">
        <v>44</v>
      </c>
      <c r="D33" s="15">
        <v>24</v>
      </c>
      <c r="E33" s="15">
        <v>40</v>
      </c>
    </row>
    <row r="34" spans="1:5" x14ac:dyDescent="0.25">
      <c r="A34" s="4" t="s">
        <v>51</v>
      </c>
      <c r="B34" s="11" t="s">
        <v>36</v>
      </c>
      <c r="C34" s="17" t="s">
        <v>44</v>
      </c>
      <c r="D34" s="15">
        <v>8</v>
      </c>
      <c r="E34" s="15">
        <v>25</v>
      </c>
    </row>
    <row r="35" spans="1:5" x14ac:dyDescent="0.25">
      <c r="A35" s="4"/>
      <c r="B35" s="12" t="s">
        <v>37</v>
      </c>
      <c r="C35" s="17" t="s">
        <v>44</v>
      </c>
      <c r="D35" s="15">
        <v>25</v>
      </c>
      <c r="E35" s="15">
        <v>84</v>
      </c>
    </row>
    <row r="36" spans="1:5" x14ac:dyDescent="0.25">
      <c r="A36" s="4" t="s">
        <v>52</v>
      </c>
      <c r="B36" s="11" t="s">
        <v>36</v>
      </c>
      <c r="C36" s="17" t="s">
        <v>44</v>
      </c>
      <c r="D36" s="15">
        <v>4</v>
      </c>
      <c r="E36" s="15">
        <v>19</v>
      </c>
    </row>
    <row r="37" spans="1:5" x14ac:dyDescent="0.25">
      <c r="A37" s="4"/>
      <c r="B37" s="12" t="s">
        <v>37</v>
      </c>
      <c r="C37" s="17" t="s">
        <v>44</v>
      </c>
      <c r="D37" s="15">
        <v>19</v>
      </c>
      <c r="E37" s="15">
        <v>68</v>
      </c>
    </row>
    <row r="38" spans="1:5" x14ac:dyDescent="0.25">
      <c r="A38" s="4" t="s">
        <v>53</v>
      </c>
      <c r="B38" s="11" t="s">
        <v>36</v>
      </c>
      <c r="C38" s="17" t="s">
        <v>44</v>
      </c>
      <c r="D38" s="18">
        <v>9</v>
      </c>
      <c r="E38" s="15">
        <v>28</v>
      </c>
    </row>
    <row r="39" spans="1:5" x14ac:dyDescent="0.25">
      <c r="A39" s="4"/>
      <c r="B39" s="12" t="s">
        <v>37</v>
      </c>
      <c r="C39" s="17" t="s">
        <v>44</v>
      </c>
      <c r="D39" s="18">
        <v>22</v>
      </c>
      <c r="E39" s="15">
        <v>53</v>
      </c>
    </row>
    <row r="40" spans="1:5" x14ac:dyDescent="0.25">
      <c r="A40" t="s">
        <v>20</v>
      </c>
    </row>
  </sheetData>
  <mergeCells count="13">
    <mergeCell ref="A1:F1"/>
    <mergeCell ref="A2:A3"/>
    <mergeCell ref="B2:B3"/>
    <mergeCell ref="C2:C3"/>
    <mergeCell ref="D2:D3"/>
    <mergeCell ref="E2:E3"/>
    <mergeCell ref="F2:F3"/>
    <mergeCell ref="A17:E17"/>
    <mergeCell ref="A18:A19"/>
    <mergeCell ref="B18:B19"/>
    <mergeCell ref="C18:C19"/>
    <mergeCell ref="D18:D19"/>
    <mergeCell ref="E18:E19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E9"/>
  <sheetViews>
    <sheetView zoomScale="110" zoomScaleNormal="110" workbookViewId="0">
      <selection sqref="A1:E1"/>
    </sheetView>
  </sheetViews>
  <sheetFormatPr baseColWidth="10" defaultColWidth="8.85546875" defaultRowHeight="15" x14ac:dyDescent="0.25"/>
  <cols>
    <col min="1" max="1" width="29" customWidth="1"/>
    <col min="2" max="2" width="25.140625" customWidth="1"/>
    <col min="3" max="3" width="23.28515625" customWidth="1"/>
    <col min="4" max="4" width="25.140625" customWidth="1"/>
    <col min="5" max="5" width="24.28515625" customWidth="1"/>
  </cols>
  <sheetData>
    <row r="1" spans="1:5" ht="15" customHeight="1" x14ac:dyDescent="0.25">
      <c r="A1" s="72" t="s">
        <v>167</v>
      </c>
      <c r="B1" s="72"/>
      <c r="C1" s="72"/>
      <c r="D1" s="72"/>
      <c r="E1" s="72"/>
    </row>
    <row r="2" spans="1:5" x14ac:dyDescent="0.25">
      <c r="A2" s="19" t="s">
        <v>54</v>
      </c>
      <c r="B2" s="9" t="s">
        <v>55</v>
      </c>
      <c r="C2" s="9" t="s">
        <v>19</v>
      </c>
      <c r="D2" s="9" t="s">
        <v>18</v>
      </c>
      <c r="E2" s="9" t="s">
        <v>56</v>
      </c>
    </row>
    <row r="3" spans="1:5" x14ac:dyDescent="0.25">
      <c r="A3" s="20" t="s">
        <v>57</v>
      </c>
      <c r="B3" s="12">
        <v>105</v>
      </c>
      <c r="C3" s="12">
        <v>43</v>
      </c>
      <c r="D3" s="12">
        <v>64</v>
      </c>
      <c r="E3" s="12">
        <v>107</v>
      </c>
    </row>
    <row r="4" spans="1:5" x14ac:dyDescent="0.25">
      <c r="A4" s="21" t="s">
        <v>58</v>
      </c>
      <c r="B4" s="13">
        <v>29</v>
      </c>
      <c r="C4" s="13">
        <v>15</v>
      </c>
      <c r="D4" s="13">
        <v>15</v>
      </c>
      <c r="E4" s="13">
        <v>30</v>
      </c>
    </row>
    <row r="5" spans="1:5" ht="25.5" x14ac:dyDescent="0.25">
      <c r="A5" s="20" t="s">
        <v>59</v>
      </c>
      <c r="B5" s="12">
        <v>53</v>
      </c>
      <c r="C5" s="12">
        <v>25</v>
      </c>
      <c r="D5" s="12">
        <v>28</v>
      </c>
      <c r="E5" s="12">
        <v>53</v>
      </c>
    </row>
    <row r="6" spans="1:5" x14ac:dyDescent="0.25">
      <c r="A6" s="21" t="s">
        <v>60</v>
      </c>
      <c r="B6" s="13">
        <v>31</v>
      </c>
      <c r="C6" s="13">
        <v>12</v>
      </c>
      <c r="D6" s="13">
        <v>19</v>
      </c>
      <c r="E6" s="13">
        <v>31</v>
      </c>
    </row>
    <row r="7" spans="1:5" ht="25.5" x14ac:dyDescent="0.25">
      <c r="A7" s="20" t="s">
        <v>61</v>
      </c>
      <c r="B7" s="12">
        <v>6</v>
      </c>
      <c r="C7" s="12">
        <v>4</v>
      </c>
      <c r="D7" s="12">
        <v>1</v>
      </c>
      <c r="E7" s="12">
        <v>5</v>
      </c>
    </row>
    <row r="8" spans="1:5" x14ac:dyDescent="0.25">
      <c r="A8" s="22" t="s">
        <v>17</v>
      </c>
      <c r="B8" s="23">
        <v>224</v>
      </c>
      <c r="C8" s="23">
        <v>99</v>
      </c>
      <c r="D8" s="23">
        <v>127</v>
      </c>
      <c r="E8" s="23">
        <v>226</v>
      </c>
    </row>
    <row r="9" spans="1:5" x14ac:dyDescent="0.25">
      <c r="A9" t="s">
        <v>20</v>
      </c>
    </row>
  </sheetData>
  <mergeCells count="1">
    <mergeCell ref="A1:E1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29"/>
  <sheetViews>
    <sheetView topLeftCell="A13" zoomScale="115" zoomScaleNormal="115" workbookViewId="0">
      <selection sqref="A1:B1"/>
    </sheetView>
  </sheetViews>
  <sheetFormatPr baseColWidth="10" defaultColWidth="8.85546875" defaultRowHeight="15" x14ac:dyDescent="0.25"/>
  <cols>
    <col min="1" max="1" width="49" customWidth="1"/>
    <col min="2" max="2" width="11.42578125" customWidth="1"/>
  </cols>
  <sheetData>
    <row r="1" spans="1:2" ht="15" customHeight="1" x14ac:dyDescent="0.25">
      <c r="A1" s="73" t="s">
        <v>168</v>
      </c>
      <c r="B1" s="73"/>
    </row>
    <row r="2" spans="1:2" x14ac:dyDescent="0.25">
      <c r="A2" s="24" t="s">
        <v>54</v>
      </c>
      <c r="B2" s="25" t="s">
        <v>62</v>
      </c>
    </row>
    <row r="3" spans="1:2" x14ac:dyDescent="0.25">
      <c r="A3" s="10"/>
      <c r="B3" s="26"/>
    </row>
    <row r="4" spans="1:2" x14ac:dyDescent="0.25">
      <c r="A4" s="27" t="s">
        <v>63</v>
      </c>
      <c r="B4" s="28">
        <v>4980.3100000000004</v>
      </c>
    </row>
    <row r="5" spans="1:2" x14ac:dyDescent="0.25">
      <c r="A5" s="10" t="s">
        <v>64</v>
      </c>
      <c r="B5" s="29">
        <v>15000</v>
      </c>
    </row>
    <row r="6" spans="1:2" x14ac:dyDescent="0.25">
      <c r="A6" s="27" t="s">
        <v>65</v>
      </c>
      <c r="B6" s="28">
        <v>13000</v>
      </c>
    </row>
    <row r="7" spans="1:2" x14ac:dyDescent="0.25">
      <c r="A7" s="10" t="s">
        <v>66</v>
      </c>
      <c r="B7" s="29">
        <v>15000</v>
      </c>
    </row>
    <row r="8" spans="1:2" x14ac:dyDescent="0.25">
      <c r="A8" s="27" t="s">
        <v>67</v>
      </c>
      <c r="B8" s="28">
        <v>15000</v>
      </c>
    </row>
    <row r="9" spans="1:2" x14ac:dyDescent="0.25">
      <c r="A9" s="10" t="s">
        <v>68</v>
      </c>
      <c r="B9" s="29">
        <v>15000</v>
      </c>
    </row>
    <row r="10" spans="1:2" x14ac:dyDescent="0.25">
      <c r="A10" s="27" t="s">
        <v>69</v>
      </c>
      <c r="B10" s="28">
        <v>14975.51</v>
      </c>
    </row>
    <row r="11" spans="1:2" ht="28.5" customHeight="1" x14ac:dyDescent="0.25">
      <c r="A11" s="10" t="s">
        <v>70</v>
      </c>
      <c r="B11" s="29">
        <v>15000</v>
      </c>
    </row>
    <row r="12" spans="1:2" x14ac:dyDescent="0.25">
      <c r="A12" s="27" t="s">
        <v>71</v>
      </c>
      <c r="B12" s="28">
        <v>10000</v>
      </c>
    </row>
    <row r="13" spans="1:2" x14ac:dyDescent="0.25">
      <c r="A13" s="10" t="s">
        <v>72</v>
      </c>
      <c r="B13" s="29">
        <v>6681.93</v>
      </c>
    </row>
    <row r="14" spans="1:2" x14ac:dyDescent="0.25">
      <c r="A14" s="27" t="s">
        <v>73</v>
      </c>
      <c r="B14" s="28">
        <v>5445.15</v>
      </c>
    </row>
    <row r="15" spans="1:2" x14ac:dyDescent="0.25">
      <c r="A15" s="10" t="s">
        <v>74</v>
      </c>
      <c r="B15" s="29">
        <v>4843.74</v>
      </c>
    </row>
    <row r="16" spans="1:2" x14ac:dyDescent="0.25">
      <c r="A16" s="27" t="s">
        <v>75</v>
      </c>
      <c r="B16" s="28">
        <v>15000</v>
      </c>
    </row>
    <row r="17" spans="1:2" x14ac:dyDescent="0.25">
      <c r="A17" s="10" t="s">
        <v>76</v>
      </c>
      <c r="B17" s="29">
        <v>9000</v>
      </c>
    </row>
    <row r="18" spans="1:2" x14ac:dyDescent="0.25">
      <c r="A18" s="27" t="s">
        <v>77</v>
      </c>
      <c r="B18" s="28">
        <v>15000</v>
      </c>
    </row>
    <row r="19" spans="1:2" x14ac:dyDescent="0.25">
      <c r="A19" s="10" t="s">
        <v>78</v>
      </c>
      <c r="B19" s="29">
        <v>15000</v>
      </c>
    </row>
    <row r="20" spans="1:2" x14ac:dyDescent="0.25">
      <c r="A20" s="27" t="s">
        <v>79</v>
      </c>
      <c r="B20" s="28">
        <v>14460.44</v>
      </c>
    </row>
    <row r="21" spans="1:2" x14ac:dyDescent="0.25">
      <c r="A21" s="27" t="s">
        <v>80</v>
      </c>
      <c r="B21" s="28">
        <v>14866.1</v>
      </c>
    </row>
    <row r="22" spans="1:2" x14ac:dyDescent="0.25">
      <c r="A22" s="14" t="s">
        <v>81</v>
      </c>
      <c r="B22" s="28">
        <v>11100</v>
      </c>
    </row>
    <row r="23" spans="1:2" x14ac:dyDescent="0.25">
      <c r="A23" s="14" t="s">
        <v>82</v>
      </c>
      <c r="B23" s="29">
        <v>15000</v>
      </c>
    </row>
    <row r="24" spans="1:2" x14ac:dyDescent="0.25">
      <c r="A24" s="4" t="s">
        <v>83</v>
      </c>
      <c r="B24" s="29">
        <v>15000</v>
      </c>
    </row>
    <row r="25" spans="1:2" x14ac:dyDescent="0.25">
      <c r="A25" s="14" t="s">
        <v>84</v>
      </c>
      <c r="B25" s="29">
        <v>15000</v>
      </c>
    </row>
    <row r="26" spans="1:2" x14ac:dyDescent="0.25">
      <c r="A26" s="14" t="s">
        <v>85</v>
      </c>
      <c r="B26" s="30">
        <v>6508.61</v>
      </c>
    </row>
    <row r="27" spans="1:2" x14ac:dyDescent="0.25">
      <c r="A27" s="14" t="s">
        <v>86</v>
      </c>
      <c r="B27" s="29">
        <v>15000</v>
      </c>
    </row>
    <row r="28" spans="1:2" x14ac:dyDescent="0.25">
      <c r="A28" s="31" t="s">
        <v>17</v>
      </c>
      <c r="B28" s="32">
        <f>SUM(B4:B27)</f>
        <v>295861.78999999998</v>
      </c>
    </row>
    <row r="29" spans="1:2" x14ac:dyDescent="0.25">
      <c r="A29" t="s">
        <v>20</v>
      </c>
      <c r="B29" s="33"/>
    </row>
  </sheetData>
  <mergeCells count="1">
    <mergeCell ref="A1:B1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E10"/>
  <sheetViews>
    <sheetView zoomScale="110" zoomScaleNormal="110" workbookViewId="0">
      <selection sqref="A1:E1"/>
    </sheetView>
  </sheetViews>
  <sheetFormatPr baseColWidth="10" defaultColWidth="8.85546875" defaultRowHeight="15" x14ac:dyDescent="0.25"/>
  <cols>
    <col min="1" max="1" width="12.140625" customWidth="1"/>
    <col min="4" max="4" width="10.85546875" customWidth="1"/>
    <col min="5" max="5" width="18.85546875" customWidth="1"/>
  </cols>
  <sheetData>
    <row r="1" spans="1:5" ht="30.6" customHeight="1" x14ac:dyDescent="0.25">
      <c r="A1" s="74" t="s">
        <v>169</v>
      </c>
      <c r="B1" s="74"/>
      <c r="C1" s="74"/>
      <c r="D1" s="74"/>
      <c r="E1" s="74"/>
    </row>
    <row r="2" spans="1:5" x14ac:dyDescent="0.25">
      <c r="A2" s="25" t="s">
        <v>87</v>
      </c>
      <c r="B2" s="25" t="s">
        <v>88</v>
      </c>
      <c r="C2" s="25" t="s">
        <v>89</v>
      </c>
      <c r="D2" s="25" t="s">
        <v>17</v>
      </c>
      <c r="E2" s="25" t="s">
        <v>90</v>
      </c>
    </row>
    <row r="3" spans="1:5" x14ac:dyDescent="0.25">
      <c r="A3" s="34" t="s">
        <v>91</v>
      </c>
      <c r="B3" s="35">
        <v>60</v>
      </c>
      <c r="C3" s="35">
        <v>70</v>
      </c>
      <c r="D3" s="35">
        <v>130</v>
      </c>
      <c r="E3" s="35">
        <v>35.42</v>
      </c>
    </row>
    <row r="4" spans="1:5" x14ac:dyDescent="0.25">
      <c r="A4" s="27" t="s">
        <v>92</v>
      </c>
      <c r="B4" s="13">
        <v>5</v>
      </c>
      <c r="C4" s="13">
        <v>58</v>
      </c>
      <c r="D4" s="13">
        <v>63</v>
      </c>
      <c r="E4" s="13">
        <v>17.170000000000002</v>
      </c>
    </row>
    <row r="5" spans="1:5" x14ac:dyDescent="0.25">
      <c r="A5" s="34" t="s">
        <v>93</v>
      </c>
      <c r="B5" s="35">
        <v>7</v>
      </c>
      <c r="C5" s="35">
        <v>27</v>
      </c>
      <c r="D5" s="35">
        <v>34</v>
      </c>
      <c r="E5" s="35">
        <v>9.26</v>
      </c>
    </row>
    <row r="6" spans="1:5" x14ac:dyDescent="0.25">
      <c r="A6" s="34" t="s">
        <v>94</v>
      </c>
      <c r="B6" s="35">
        <v>2</v>
      </c>
      <c r="C6" s="35">
        <v>17</v>
      </c>
      <c r="D6" s="35">
        <v>19</v>
      </c>
      <c r="E6" s="35">
        <v>5.18</v>
      </c>
    </row>
    <row r="7" spans="1:5" x14ac:dyDescent="0.25">
      <c r="A7" s="34" t="s">
        <v>95</v>
      </c>
      <c r="B7" s="35">
        <v>3</v>
      </c>
      <c r="C7" s="35">
        <v>8</v>
      </c>
      <c r="D7" s="35">
        <v>11</v>
      </c>
      <c r="E7" s="35">
        <v>3</v>
      </c>
    </row>
    <row r="8" spans="1:5" x14ac:dyDescent="0.25">
      <c r="A8" s="34" t="s">
        <v>96</v>
      </c>
      <c r="B8" s="35">
        <v>31</v>
      </c>
      <c r="C8" s="35">
        <v>79</v>
      </c>
      <c r="D8" s="35">
        <v>110</v>
      </c>
      <c r="E8" s="35">
        <v>29.97</v>
      </c>
    </row>
    <row r="9" spans="1:5" x14ac:dyDescent="0.25">
      <c r="A9" s="36" t="s">
        <v>17</v>
      </c>
      <c r="B9" s="37">
        <f>SUM(B3:B8)</f>
        <v>108</v>
      </c>
      <c r="C9" s="37">
        <f>SUM(C3:C8)</f>
        <v>259</v>
      </c>
      <c r="D9" s="37">
        <f>SUM(D3:D8)</f>
        <v>367</v>
      </c>
      <c r="E9" s="37">
        <f>SUM(E3:E8)</f>
        <v>100</v>
      </c>
    </row>
    <row r="10" spans="1:5" x14ac:dyDescent="0.25">
      <c r="A10" t="s">
        <v>20</v>
      </c>
    </row>
  </sheetData>
  <mergeCells count="1">
    <mergeCell ref="A1:E1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I14"/>
  <sheetViews>
    <sheetView zoomScale="110" zoomScaleNormal="110" workbookViewId="0">
      <selection sqref="A1:I1"/>
    </sheetView>
  </sheetViews>
  <sheetFormatPr baseColWidth="10" defaultColWidth="8.85546875" defaultRowHeight="15" x14ac:dyDescent="0.25"/>
  <cols>
    <col min="1" max="1" width="15.28515625" customWidth="1"/>
    <col min="8" max="8" width="12.42578125" customWidth="1"/>
    <col min="9" max="9" width="13.85546875" customWidth="1"/>
  </cols>
  <sheetData>
    <row r="1" spans="1:9" ht="15" customHeight="1" x14ac:dyDescent="0.25">
      <c r="A1" s="74" t="s">
        <v>181</v>
      </c>
      <c r="B1" s="74"/>
      <c r="C1" s="74"/>
      <c r="D1" s="74"/>
      <c r="E1" s="74"/>
      <c r="F1" s="74"/>
      <c r="G1" s="74"/>
      <c r="H1" s="74"/>
      <c r="I1" s="74"/>
    </row>
    <row r="2" spans="1:9" ht="33.200000000000003" customHeight="1" x14ac:dyDescent="0.25">
      <c r="A2" s="24" t="s">
        <v>97</v>
      </c>
      <c r="B2" s="75" t="s">
        <v>98</v>
      </c>
      <c r="C2" s="75"/>
      <c r="D2" s="75"/>
      <c r="E2" s="75" t="s">
        <v>99</v>
      </c>
      <c r="F2" s="75"/>
      <c r="G2" s="75"/>
      <c r="H2" s="25" t="s">
        <v>100</v>
      </c>
      <c r="I2" s="25" t="s">
        <v>101</v>
      </c>
    </row>
    <row r="3" spans="1:9" x14ac:dyDescent="0.25">
      <c r="A3" s="10"/>
      <c r="B3" s="12" t="s">
        <v>89</v>
      </c>
      <c r="C3" s="12" t="s">
        <v>88</v>
      </c>
      <c r="D3" s="12" t="s">
        <v>17</v>
      </c>
      <c r="E3" s="12" t="s">
        <v>89</v>
      </c>
      <c r="F3" s="12" t="s">
        <v>88</v>
      </c>
      <c r="G3" s="12" t="s">
        <v>17</v>
      </c>
      <c r="H3" s="12" t="s">
        <v>17</v>
      </c>
      <c r="I3" s="12" t="s">
        <v>17</v>
      </c>
    </row>
    <row r="4" spans="1:9" x14ac:dyDescent="0.25">
      <c r="A4" s="27" t="s">
        <v>102</v>
      </c>
      <c r="B4" s="13">
        <v>121</v>
      </c>
      <c r="C4" s="13">
        <v>69</v>
      </c>
      <c r="D4" s="13">
        <v>73</v>
      </c>
      <c r="E4" s="13">
        <v>28</v>
      </c>
      <c r="F4" s="13">
        <v>19</v>
      </c>
      <c r="G4" s="13">
        <v>10</v>
      </c>
      <c r="H4" s="13">
        <v>142</v>
      </c>
      <c r="I4" s="13">
        <v>50</v>
      </c>
    </row>
    <row r="5" spans="1:9" x14ac:dyDescent="0.25">
      <c r="A5" s="10" t="s">
        <v>103</v>
      </c>
      <c r="B5" s="12">
        <v>1</v>
      </c>
      <c r="C5" s="12">
        <v>1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</row>
    <row r="6" spans="1:9" x14ac:dyDescent="0.25">
      <c r="A6" s="27" t="s">
        <v>104</v>
      </c>
      <c r="B6" s="13">
        <v>2</v>
      </c>
      <c r="C6" s="13">
        <v>0</v>
      </c>
      <c r="D6" s="13">
        <v>0</v>
      </c>
      <c r="E6" s="13">
        <v>0</v>
      </c>
      <c r="F6" s="13">
        <v>1</v>
      </c>
      <c r="G6" s="13">
        <v>0</v>
      </c>
      <c r="H6" s="13">
        <v>0</v>
      </c>
      <c r="I6" s="13">
        <v>0</v>
      </c>
    </row>
    <row r="7" spans="1:9" x14ac:dyDescent="0.25">
      <c r="A7" s="10" t="s">
        <v>105</v>
      </c>
      <c r="B7" s="12">
        <v>55</v>
      </c>
      <c r="C7" s="12">
        <v>22</v>
      </c>
      <c r="D7" s="12">
        <v>21</v>
      </c>
      <c r="E7" s="12">
        <v>6</v>
      </c>
      <c r="F7" s="12">
        <v>6</v>
      </c>
      <c r="G7" s="12">
        <v>2</v>
      </c>
      <c r="H7" s="12">
        <v>39</v>
      </c>
      <c r="I7" s="12">
        <v>10</v>
      </c>
    </row>
    <row r="8" spans="1:9" x14ac:dyDescent="0.25">
      <c r="A8" s="27" t="s">
        <v>106</v>
      </c>
      <c r="B8" s="13">
        <v>77</v>
      </c>
      <c r="C8" s="13">
        <v>19</v>
      </c>
      <c r="D8" s="13">
        <v>42</v>
      </c>
      <c r="E8" s="13">
        <v>10</v>
      </c>
      <c r="F8" s="13">
        <v>9</v>
      </c>
      <c r="G8" s="13">
        <v>2</v>
      </c>
      <c r="H8" s="13">
        <v>82</v>
      </c>
      <c r="I8" s="13">
        <v>22</v>
      </c>
    </row>
    <row r="9" spans="1:9" x14ac:dyDescent="0.25">
      <c r="A9" s="10" t="s">
        <v>107</v>
      </c>
      <c r="B9" s="12">
        <v>17</v>
      </c>
      <c r="C9" s="12">
        <v>3</v>
      </c>
      <c r="D9" s="12">
        <v>28</v>
      </c>
      <c r="E9" s="12">
        <v>3</v>
      </c>
      <c r="F9" s="12">
        <v>3</v>
      </c>
      <c r="G9" s="12">
        <v>1</v>
      </c>
      <c r="H9" s="12">
        <v>31</v>
      </c>
      <c r="I9" s="12">
        <v>5</v>
      </c>
    </row>
    <row r="10" spans="1:9" x14ac:dyDescent="0.25">
      <c r="A10" s="27" t="s">
        <v>108</v>
      </c>
      <c r="B10" s="13">
        <v>3</v>
      </c>
      <c r="C10" s="13">
        <v>5</v>
      </c>
      <c r="D10" s="13">
        <v>2</v>
      </c>
      <c r="E10" s="13">
        <v>1</v>
      </c>
      <c r="F10" s="13">
        <v>0</v>
      </c>
      <c r="G10" s="13">
        <v>0</v>
      </c>
      <c r="H10" s="13">
        <v>2</v>
      </c>
      <c r="I10" s="13">
        <v>2</v>
      </c>
    </row>
    <row r="11" spans="1:9" x14ac:dyDescent="0.25">
      <c r="A11" s="10" t="s">
        <v>109</v>
      </c>
      <c r="B11" s="12">
        <v>18</v>
      </c>
      <c r="C11" s="12">
        <v>7</v>
      </c>
      <c r="D11" s="12">
        <v>4</v>
      </c>
      <c r="E11" s="12">
        <v>1</v>
      </c>
      <c r="F11" s="12">
        <v>0</v>
      </c>
      <c r="G11" s="12">
        <v>2</v>
      </c>
      <c r="H11" s="12">
        <v>24</v>
      </c>
      <c r="I11" s="12">
        <v>5</v>
      </c>
    </row>
    <row r="12" spans="1:9" x14ac:dyDescent="0.25">
      <c r="A12" s="27" t="s">
        <v>110</v>
      </c>
      <c r="B12" s="13">
        <v>0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1:9" s="39" customFormat="1" x14ac:dyDescent="0.25">
      <c r="A13" s="36" t="s">
        <v>17</v>
      </c>
      <c r="B13" s="38">
        <f t="shared" ref="B13:I13" si="0">SUM(B4:B12)</f>
        <v>294</v>
      </c>
      <c r="C13" s="38">
        <f t="shared" si="0"/>
        <v>127</v>
      </c>
      <c r="D13" s="38">
        <f t="shared" si="0"/>
        <v>170</v>
      </c>
      <c r="E13" s="38">
        <f t="shared" si="0"/>
        <v>49</v>
      </c>
      <c r="F13" s="38">
        <f t="shared" si="0"/>
        <v>38</v>
      </c>
      <c r="G13" s="38">
        <f t="shared" si="0"/>
        <v>17</v>
      </c>
      <c r="H13" s="38">
        <f t="shared" si="0"/>
        <v>320</v>
      </c>
      <c r="I13" s="38">
        <f t="shared" si="0"/>
        <v>94</v>
      </c>
    </row>
    <row r="14" spans="1:9" x14ac:dyDescent="0.25">
      <c r="A14" t="s">
        <v>20</v>
      </c>
      <c r="B14" s="40"/>
      <c r="C14" s="40"/>
      <c r="D14" s="40"/>
    </row>
  </sheetData>
  <mergeCells count="3">
    <mergeCell ref="A1:I1"/>
    <mergeCell ref="B2:D2"/>
    <mergeCell ref="E2:G2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Índex de quadres i gràfics</vt:lpstr>
      <vt:lpstr>G1</vt:lpstr>
      <vt:lpstr>G2</vt:lpstr>
      <vt:lpstr>QA1</vt:lpstr>
      <vt:lpstr>QA2a QA2b</vt:lpstr>
      <vt:lpstr>QA3</vt:lpstr>
      <vt:lpstr>QA4</vt:lpstr>
      <vt:lpstr>QA5</vt:lpstr>
      <vt:lpstr>QA6</vt:lpstr>
      <vt:lpstr>QA7</vt:lpstr>
      <vt:lpstr>QA8a QA8b</vt:lpstr>
      <vt:lpstr>QA9</vt:lpstr>
      <vt:lpstr>QA10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Oliver Lamilla</dc:creator>
  <dc:description/>
  <cp:lastModifiedBy>Maria Lourdes Calero Martínez</cp:lastModifiedBy>
  <cp:revision>8</cp:revision>
  <dcterms:created xsi:type="dcterms:W3CDTF">2019-08-06T08:34:59Z</dcterms:created>
  <dcterms:modified xsi:type="dcterms:W3CDTF">2021-11-04T14:00:06Z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