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\Downloads\"/>
    </mc:Choice>
  </mc:AlternateContent>
  <bookViews>
    <workbookView xWindow="0" yWindow="0" windowWidth="19200" windowHeight="8330"/>
  </bookViews>
  <sheets>
    <sheet name="RESULTATS" sheetId="9" r:id="rId1"/>
    <sheet name="SDQ Mestre" sheetId="11" r:id="rId2"/>
    <sheet name="SDQ Familia" sheetId="15" r:id="rId3"/>
    <sheet name="SDQ Alumne" sheetId="17" r:id="rId4"/>
    <sheet name="ADHD Escola" sheetId="12" r:id="rId5"/>
    <sheet name="ADHD Mare" sheetId="13" r:id="rId6"/>
    <sheet name="ADHD Pare" sheetId="14" r:id="rId7"/>
    <sheet name="Hoja7" sheetId="16" state="hidden" r:id="rId8"/>
  </sheets>
  <calcPr calcId="162913" iterateDelta="1E-4"/>
</workbook>
</file>

<file path=xl/calcChain.xml><?xml version="1.0" encoding="utf-8"?>
<calcChain xmlns="http://schemas.openxmlformats.org/spreadsheetml/2006/main">
  <c r="J27" i="17" l="1"/>
  <c r="F28" i="16" s="1"/>
  <c r="J26" i="17"/>
  <c r="B28" i="16" s="1"/>
  <c r="J25" i="17"/>
  <c r="H28" i="16" s="1"/>
  <c r="J24" i="17"/>
  <c r="D28" i="16" s="1"/>
  <c r="J23" i="17"/>
  <c r="F27" i="16" s="1"/>
  <c r="J22" i="17"/>
  <c r="J28" i="16" s="1"/>
  <c r="J21" i="17"/>
  <c r="H27" i="16" s="1"/>
  <c r="J20" i="17"/>
  <c r="D27" i="16" s="1"/>
  <c r="J19" i="17"/>
  <c r="J27" i="16" s="1"/>
  <c r="J18" i="17"/>
  <c r="B27" i="16" s="1"/>
  <c r="J17" i="17"/>
  <c r="F26" i="16" s="1"/>
  <c r="J16" i="17"/>
  <c r="H26" i="16" s="1"/>
  <c r="J15" i="17"/>
  <c r="B26" i="16" s="1"/>
  <c r="J14" i="17"/>
  <c r="J13" i="17"/>
  <c r="J12" i="17"/>
  <c r="F25" i="16" s="1"/>
  <c r="J11" i="17"/>
  <c r="J26" i="16" s="1"/>
  <c r="J10" i="17"/>
  <c r="B25" i="16" s="1"/>
  <c r="J9" i="17"/>
  <c r="D25" i="16" s="1"/>
  <c r="J8" i="17"/>
  <c r="H24" i="16" s="1"/>
  <c r="J7" i="17"/>
  <c r="D24" i="16" s="1"/>
  <c r="J6" i="17"/>
  <c r="J25" i="16" s="1"/>
  <c r="J5" i="17"/>
  <c r="B24" i="16" s="1"/>
  <c r="J4" i="17"/>
  <c r="F24" i="16" s="1"/>
  <c r="J3" i="17"/>
  <c r="J24" i="16" s="1"/>
  <c r="J26" i="15"/>
  <c r="J25" i="15"/>
  <c r="J24" i="15"/>
  <c r="J23" i="15"/>
  <c r="J22" i="15"/>
  <c r="J21" i="15"/>
  <c r="J20" i="15"/>
  <c r="J19" i="15"/>
  <c r="J18" i="15"/>
  <c r="J17" i="15"/>
  <c r="J16" i="15"/>
  <c r="J15" i="15"/>
  <c r="J14" i="15"/>
  <c r="J13" i="15"/>
  <c r="J12" i="15"/>
  <c r="J11" i="15"/>
  <c r="J10" i="15"/>
  <c r="J9" i="15"/>
  <c r="J8" i="15"/>
  <c r="J7" i="15"/>
  <c r="J6" i="15"/>
  <c r="J5" i="15"/>
  <c r="J4" i="15"/>
  <c r="J3" i="15"/>
  <c r="J27" i="11"/>
  <c r="F8" i="16" s="1"/>
  <c r="J23" i="11"/>
  <c r="F7" i="16" s="1"/>
  <c r="J19" i="11"/>
  <c r="J7" i="16" s="1"/>
  <c r="J20" i="11"/>
  <c r="D7" i="16" s="1"/>
  <c r="J21" i="11"/>
  <c r="H7" i="16" s="1"/>
  <c r="J22" i="11"/>
  <c r="J8" i="16" s="1"/>
  <c r="J24" i="11"/>
  <c r="D8" i="16" s="1"/>
  <c r="J25" i="11"/>
  <c r="H8" i="16" s="1"/>
  <c r="J26" i="11"/>
  <c r="J16" i="11"/>
  <c r="H6" i="16" s="1"/>
  <c r="J13" i="11"/>
  <c r="H5" i="16" s="1"/>
  <c r="J14" i="11"/>
  <c r="D6" i="16" s="1"/>
  <c r="J15" i="11"/>
  <c r="J17" i="11"/>
  <c r="F6" i="16" s="1"/>
  <c r="J18" i="11"/>
  <c r="J11" i="11"/>
  <c r="J6" i="16" s="1"/>
  <c r="J12" i="11"/>
  <c r="F5" i="16" s="1"/>
  <c r="J9" i="11"/>
  <c r="D5" i="16" s="1"/>
  <c r="J10" i="11"/>
  <c r="J4" i="11"/>
  <c r="F4" i="16" s="1"/>
  <c r="J5" i="11"/>
  <c r="B4" i="16" s="1"/>
  <c r="J6" i="11"/>
  <c r="J5" i="16" s="1"/>
  <c r="J7" i="11"/>
  <c r="D4" i="16" s="1"/>
  <c r="J8" i="11"/>
  <c r="H4" i="16" s="1"/>
  <c r="J3" i="11"/>
  <c r="H25" i="16" l="1"/>
  <c r="D26" i="16"/>
  <c r="D9" i="16"/>
  <c r="J4" i="16"/>
  <c r="D29" i="16" l="1"/>
  <c r="D26" i="9" s="1"/>
  <c r="C49" i="9"/>
  <c r="D49" i="9" s="1"/>
  <c r="C47" i="9"/>
  <c r="C43" i="9"/>
  <c r="D43" i="9" s="1"/>
  <c r="C41" i="9"/>
  <c r="C46" i="9"/>
  <c r="B14" i="16"/>
  <c r="D14" i="16"/>
  <c r="F14" i="16"/>
  <c r="H14" i="16"/>
  <c r="J14" i="16"/>
  <c r="B15" i="16"/>
  <c r="D15" i="16"/>
  <c r="F15" i="16"/>
  <c r="H15" i="16"/>
  <c r="J15" i="16"/>
  <c r="B16" i="16"/>
  <c r="D16" i="16"/>
  <c r="F16" i="16"/>
  <c r="H16" i="16"/>
  <c r="J16" i="16"/>
  <c r="B17" i="16"/>
  <c r="D17" i="16"/>
  <c r="F17" i="16"/>
  <c r="H17" i="16"/>
  <c r="J17" i="16"/>
  <c r="B18" i="16"/>
  <c r="D18" i="16"/>
  <c r="H18" i="16"/>
  <c r="J18" i="16"/>
  <c r="J9" i="16"/>
  <c r="B8" i="16"/>
  <c r="B7" i="16"/>
  <c r="B6" i="16"/>
  <c r="B5" i="16"/>
  <c r="H9" i="16"/>
  <c r="F53" i="9"/>
  <c r="C40" i="9"/>
  <c r="F57" i="9"/>
  <c r="F58" i="9"/>
  <c r="F59" i="9"/>
  <c r="F56" i="9"/>
  <c r="F55" i="9"/>
  <c r="F54" i="9"/>
  <c r="C37" i="9"/>
  <c r="D37" i="9" s="1"/>
  <c r="C35" i="9"/>
  <c r="C48" i="9" l="1"/>
  <c r="H29" i="16"/>
  <c r="D28" i="9" s="1"/>
  <c r="B29" i="16"/>
  <c r="D25" i="9" s="1"/>
  <c r="J29" i="16"/>
  <c r="D29" i="9" s="1"/>
  <c r="D10" i="9"/>
  <c r="B9" i="16"/>
  <c r="D9" i="9" s="1"/>
  <c r="B19" i="16"/>
  <c r="D17" i="9" s="1"/>
  <c r="D19" i="16"/>
  <c r="D18" i="9" s="1"/>
  <c r="H19" i="16"/>
  <c r="D20" i="9" s="1"/>
  <c r="J19" i="16"/>
  <c r="D21" i="9" s="1"/>
  <c r="F9" i="16"/>
  <c r="D11" i="9" s="1"/>
  <c r="D12" i="9"/>
  <c r="C42" i="9"/>
  <c r="D13" i="9"/>
  <c r="D8" i="9" l="1"/>
  <c r="C34" i="9"/>
  <c r="C36" i="9" s="1"/>
  <c r="J27" i="15"/>
  <c r="F29" i="16" s="1"/>
  <c r="D27" i="9" s="1"/>
  <c r="D24" i="9" s="1"/>
  <c r="F18" i="16" l="1"/>
  <c r="F19" i="16" s="1"/>
  <c r="D19" i="9" s="1"/>
  <c r="D16" i="9" s="1"/>
</calcChain>
</file>

<file path=xl/sharedStrings.xml><?xml version="1.0" encoding="utf-8"?>
<sst xmlns="http://schemas.openxmlformats.org/spreadsheetml/2006/main" count="364" uniqueCount="175">
  <si>
    <t>Traston Negatiu Desafiant</t>
  </si>
  <si>
    <t>Item</t>
  </si>
  <si>
    <t>Puntuació</t>
  </si>
  <si>
    <t>PD</t>
  </si>
  <si>
    <t>0-11</t>
  </si>
  <si>
    <t>12-15</t>
  </si>
  <si>
    <t>16-40</t>
  </si>
  <si>
    <t>Puntuació símptomes emocionals</t>
  </si>
  <si>
    <t>0-4</t>
  </si>
  <si>
    <t>6-10</t>
  </si>
  <si>
    <t>Puntuació problemes de conducta</t>
  </si>
  <si>
    <t>0-2</t>
  </si>
  <si>
    <t>4-10</t>
  </si>
  <si>
    <t>Puntuació hiperactivitat</t>
  </si>
  <si>
    <t>0-5</t>
  </si>
  <si>
    <t>7-10</t>
  </si>
  <si>
    <t>Puntuació problemes amb companys</t>
  </si>
  <si>
    <t>0-3</t>
  </si>
  <si>
    <t>5-10</t>
  </si>
  <si>
    <t>Puntuació conducta prosocial</t>
  </si>
  <si>
    <t>0-13</t>
  </si>
  <si>
    <t>14-16</t>
  </si>
  <si>
    <t>17-40</t>
  </si>
  <si>
    <t>Data:</t>
  </si>
  <si>
    <t>Centre:</t>
  </si>
  <si>
    <t>Curs:</t>
  </si>
  <si>
    <t>Tutor/a:</t>
  </si>
  <si>
    <t>TOTAL (IA+HI)</t>
  </si>
  <si>
    <t>TND&gt;12 Significatiu</t>
  </si>
  <si>
    <t>Puntuació TOTAL dificultats</t>
  </si>
  <si>
    <t xml:space="preserve">Nivell acadèmic </t>
  </si>
  <si>
    <t xml:space="preserve">Comparat amb la resta de la classe </t>
  </si>
  <si>
    <t>Nivell de lectura</t>
  </si>
  <si>
    <t>Nivell de comprensió lectora</t>
  </si>
  <si>
    <t>Nivell d’expressió escrita</t>
  </si>
  <si>
    <t>Nivell de raonament matemàtic</t>
  </si>
  <si>
    <t>Nivell d’expressió verbal</t>
  </si>
  <si>
    <t>Nivell d’expressió artística</t>
  </si>
  <si>
    <t>Nivell d’educació física (coordinació, motricitat, etc.)</t>
  </si>
  <si>
    <t xml:space="preserve"> 1 (molt baix) </t>
  </si>
  <si>
    <t>Símptomes emocionals</t>
  </si>
  <si>
    <t>Problemes de Conducta</t>
  </si>
  <si>
    <t>Escala de hiperactivitat</t>
  </si>
  <si>
    <t>Problemes amb Companys</t>
  </si>
  <si>
    <t>Escala Pro-social</t>
  </si>
  <si>
    <t>PUNTUACIÓ</t>
  </si>
  <si>
    <t>SDQ Mestres</t>
  </si>
  <si>
    <t>SDQ Pares</t>
  </si>
  <si>
    <t>a 5 (molt bo):</t>
  </si>
  <si>
    <t xml:space="preserve">Data naix.: </t>
  </si>
  <si>
    <t>Grup:</t>
  </si>
  <si>
    <t>ESCALA DE VALORACION DE TDAH EN LA ESCUELA</t>
  </si>
  <si>
    <t>Al hacer su trabajo escolar no logra fijar su atención en los detalles o comete errores por no tener cuidado</t>
  </si>
  <si>
    <t>Tiene dificultad para mantener su atención en las tareas o en las actividades de juego</t>
  </si>
  <si>
    <t>Parece no prestar atención cuando se le habla directamente</t>
  </si>
  <si>
    <t>No sigue instrucciones de principio a fin y no termina el trabajo asignado</t>
  </si>
  <si>
    <t>Tiene dificultad para organizar las tareas y las actividades que debe llevar a cabo</t>
  </si>
  <si>
    <t>Evita tareas (p. ej., trabajo escolar , tarea escolar) que requieran esfuerzo mental</t>
  </si>
  <si>
    <t>Pierde cosas que son necesarias para llevar a cabo tareas o actividades</t>
  </si>
  <si>
    <t>Se distrae fácilmente</t>
  </si>
  <si>
    <t>Es olvidadizo en las actividades diarias</t>
  </si>
  <si>
    <t>Menea las manos o los pies o se mueve constantemente en su asiento</t>
  </si>
  <si>
    <t>Se levanta del asiento en el aula o en cualquier otra situación en donde se espera que permanezca sentado</t>
  </si>
  <si>
    <t>Trepa o corre de manera excesiva en situaciones en que es inapropiado hacerlo</t>
  </si>
  <si>
    <t>Tiene dificultad para jugar tranquilamente o para llevar a cabo actividades en su tiempo libre de manera calmada</t>
  </si>
  <si>
    <t>Está en “continuo movimiento” o “como si lo empujara un motor”</t>
  </si>
  <si>
    <t>Habla en exceso</t>
  </si>
  <si>
    <t>Contesta abruptamente (se precipita) antes de que otros terminen de hacerle preguntas</t>
  </si>
  <si>
    <t>Tiene dificultad para esperar su turno</t>
  </si>
  <si>
    <t>Interrumpe a los demás o es entrometido</t>
  </si>
  <si>
    <t>Se encoleriza e incurre en pataletas</t>
  </si>
  <si>
    <t>Discute con los adultos</t>
  </si>
  <si>
    <t>Desafía activamente o se niega a cumplir las peticiones o reglas de los adultos</t>
  </si>
  <si>
    <t>Hace cosas a propósito para molestar a otras personas</t>
  </si>
  <si>
    <t>Culpa a otros por sus equivocaciones o mal comportamiento</t>
  </si>
  <si>
    <t>Es susceptible y se molesta muy fácilmente</t>
  </si>
  <si>
    <t>Se muestra enojado y resentido</t>
  </si>
  <si>
    <t>Es rencoroso o vengativo</t>
  </si>
  <si>
    <t>Nivel de lectura</t>
  </si>
  <si>
    <t>Nivel de comprensión lectora</t>
  </si>
  <si>
    <t>Nivel de expresión escrita</t>
  </si>
  <si>
    <t>Nivel de razonamiento matemático</t>
  </si>
  <si>
    <t>Nivel de expresión verbal</t>
  </si>
  <si>
    <t>Nivel de expresión artística</t>
  </si>
  <si>
    <t>Nivel de educación física (coordinación, motricidad, etc.)</t>
  </si>
  <si>
    <t>1/5</t>
  </si>
  <si>
    <t>Evita tareas (p. ej., trabajo escolar ) que requieran esfuerzo mental</t>
  </si>
  <si>
    <t>ESCALA DE VALORACION DE TDAH MADRE/TUTORA</t>
  </si>
  <si>
    <t>ESCALA DE VALORACION DE TDAH PADRE/TUTOR</t>
  </si>
  <si>
    <t>0, 1, 2, 3</t>
  </si>
  <si>
    <t>SDQ MESTRES</t>
  </si>
  <si>
    <t>NORMAL</t>
  </si>
  <si>
    <t>LÍMIT</t>
  </si>
  <si>
    <t>ANORMAL</t>
  </si>
  <si>
    <t>ADHD MESTRES, MARE I PARE</t>
  </si>
  <si>
    <t>PC</t>
  </si>
  <si>
    <t>ADHD MARE</t>
  </si>
  <si>
    <t>ADHD PARE</t>
  </si>
  <si>
    <t>SDQ FAMÍLIA</t>
  </si>
  <si>
    <t>SDQ Alumne</t>
  </si>
  <si>
    <t>PC 80 presencia problemas</t>
  </si>
  <si>
    <t>PC 90 significatiu presencia problemas</t>
  </si>
  <si>
    <t>PC 95 Molt significatiu presencia problemas</t>
  </si>
  <si>
    <t>0-15</t>
  </si>
  <si>
    <t>16-19</t>
  </si>
  <si>
    <t>20-40</t>
  </si>
  <si>
    <t>4-5</t>
  </si>
  <si>
    <t>Tiene en cuenta los sentimientos de otras personas</t>
  </si>
  <si>
    <t>Es inquieto/a, hiperactivo/a, no puede permanecer quieto/a por mucho tiempo</t>
  </si>
  <si>
    <t>Se queja con frecuencia de dolor de cabeza, de estómago o de náuseas</t>
  </si>
  <si>
    <t>Frecuentemente tiene rabietas o mal genio</t>
  </si>
  <si>
    <t>Es más bien solitario/a y tiende a jugar solo/a</t>
  </si>
  <si>
    <t>Por lo general es obediente, suele hacer lo que le piden los adultos</t>
  </si>
  <si>
    <t>Tiene muchas preocupaciones, a menudo parece inquieto/a o preocupado/a</t>
  </si>
  <si>
    <t>Ofrece ayuda cuando alguien resulta herido, disgustado, o enfermo</t>
  </si>
  <si>
    <t>Está continuamente moviéndose y es revoltoso</t>
  </si>
  <si>
    <t>Tiene por lo menos un/a buen/a amigo/a</t>
  </si>
  <si>
    <t>Pelea con frecuencia con otros niños/as o se mete con ellos/ellas</t>
  </si>
  <si>
    <t>Se siente a menudo infeliz, desanimado o lloroso</t>
  </si>
  <si>
    <t>Por lo general cae bien a los otros niños/as</t>
  </si>
  <si>
    <t>Se distrae con facilidad, su concentración tiende a dispersarse</t>
  </si>
  <si>
    <t>Es nervioso/a o dependiente ante nuevas situaciones, fácilmente pierde la confianza en sí mismo/a</t>
  </si>
  <si>
    <t>Trata bien a los niños/as más pequeños/as</t>
  </si>
  <si>
    <t>A menudo miente o engaña</t>
  </si>
  <si>
    <t>Los otros niños se meten con él/ella o se burlan de él/ella</t>
  </si>
  <si>
    <t>A menudo se ofrece para ayudar (a padres, maestros, otros niños)</t>
  </si>
  <si>
    <t>Piensa las cosas antes de hacerlas</t>
  </si>
  <si>
    <t>Roba cosas en casa, en la escuela o en otros sitios</t>
  </si>
  <si>
    <t>Se lleva mejor con adultos que con otros niños/as</t>
  </si>
  <si>
    <t>Tiene muchos miedos, se asusta fácilmente</t>
  </si>
  <si>
    <t>Termina lo que empieza, tiene buena concentración</t>
  </si>
  <si>
    <t>Comparte frecuentemente con otros niños/as chucherías, juguetes, lápices, etc</t>
  </si>
  <si>
    <t>Procuro ser agradable con los demás.  Tengo en cuenta los sentimientos de las otras personas</t>
  </si>
  <si>
    <t>Soy inquieto/a, hiperactivo/a, no puedo permanecer quieto/a por mucho tiempo</t>
  </si>
  <si>
    <t>Suelo tener muchos dolores de cabeza, estómago o náuseas</t>
  </si>
  <si>
    <t>Normalmente comparto con otros mis juguetes, chucherías, lápices, etc</t>
  </si>
  <si>
    <t>Cuando me enfado, me enfado mucho y pierdo el control</t>
  </si>
  <si>
    <t>Soy más bien solitario/a y tiendo a jugar solo/a</t>
  </si>
  <si>
    <t>Ayudo si alguien está  enfermo, disgustado o herido</t>
  </si>
  <si>
    <t>Estoy todo el tiempo moviéndome, me muevo demasiado</t>
  </si>
  <si>
    <t>Tengo un/a buen/a amigo/a por lo menos</t>
  </si>
  <si>
    <t>Peleo con frecuencia con otros, manipulo a los demás</t>
  </si>
  <si>
    <t>Me siento a menudo triste, desanimado o con ganas de llorar</t>
  </si>
  <si>
    <t>Por lo general caigo bien a la otra gente de mi edad</t>
  </si>
  <si>
    <t>Me distraigo con facilidad, me cuesta concentrarme</t>
  </si>
  <si>
    <t>Me pongo nervioso/a con las situaciones nuevas, fácilmente pierdo la confianza en mí mismo/a</t>
  </si>
  <si>
    <t>Trato bien a los niños/as más pequeños/as</t>
  </si>
  <si>
    <t>A menudo me acusan de mentir o de hacer trampas</t>
  </si>
  <si>
    <t>Otra gente de mi edad se mete conmigo o se burla de mí</t>
  </si>
  <si>
    <t>A menudo me ofrezco para ayudar (a padres, maestros, niños)</t>
  </si>
  <si>
    <t>Pienso las cosas antes de hacerlas</t>
  </si>
  <si>
    <t>Cojo cosas que no son mías de casa, la escuela o de otros sitios</t>
  </si>
  <si>
    <t>Me llevo mejor con adultos que con otros de mi edad</t>
  </si>
  <si>
    <t>Tengo muchos miedos, me asusto fácilmente</t>
  </si>
  <si>
    <t>Termino lo que empiezo, tengo buena concentración</t>
  </si>
  <si>
    <t>Por lo general soy obediente</t>
  </si>
  <si>
    <t>A menudo estoy preocupado/a</t>
  </si>
  <si>
    <t>PC 80 presència problemes</t>
  </si>
  <si>
    <t>PC 90 significatiu presència problemes</t>
  </si>
  <si>
    <t>PC 95 Molt significatiu presència problemes</t>
  </si>
  <si>
    <t>0 = Nunca o casi nunca       1 = Algunas veces     2 = Frecuentemente      3 = Muy frecuentemente</t>
  </si>
  <si>
    <t>SDQ ALUMNE/A &gt;11 ANYS</t>
  </si>
  <si>
    <t xml:space="preserve">Alumne/a:                                              </t>
  </si>
  <si>
    <t>Edat:</t>
  </si>
  <si>
    <t>ADHD ESCOLA</t>
  </si>
  <si>
    <t>NO ES CIERTO</t>
  </si>
  <si>
    <t>UN TANTO CIERTO</t>
  </si>
  <si>
    <t>DEFINITIVAMENTE CIERTO</t>
  </si>
  <si>
    <t>SDQ MESTRES, FAMÍLIA I ALUMNE/A</t>
  </si>
  <si>
    <t>SDQ ALUMNO/A</t>
  </si>
  <si>
    <t>PONER UNA x EN LA OPCIÓN RESPONDIDA (sólo puede ser una de las 3)</t>
  </si>
  <si>
    <t>SDQ FAMILIA</t>
  </si>
  <si>
    <r>
      <rPr>
        <b/>
        <sz val="10"/>
        <rFont val="Calibri"/>
        <family val="2"/>
        <scheme val="minor"/>
      </rPr>
      <t>IA</t>
    </r>
    <r>
      <rPr>
        <sz val="10"/>
        <rFont val="Calibri"/>
        <family val="2"/>
        <scheme val="minor"/>
      </rPr>
      <t xml:space="preserve"> Inatenció</t>
    </r>
  </si>
  <si>
    <r>
      <rPr>
        <b/>
        <sz val="10"/>
        <rFont val="Calibri"/>
        <family val="2"/>
        <scheme val="minor"/>
      </rPr>
      <t>HI</t>
    </r>
    <r>
      <rPr>
        <sz val="10"/>
        <rFont val="Calibri"/>
        <family val="2"/>
        <scheme val="minor"/>
      </rPr>
      <t xml:space="preserve"> Hiperacitivitat</t>
    </r>
  </si>
  <si>
    <r>
      <t xml:space="preserve">Valore su nivel académico de </t>
    </r>
    <r>
      <rPr>
        <b/>
        <u/>
        <sz val="11"/>
        <rFont val="Calibri"/>
        <family val="2"/>
        <scheme val="minor"/>
      </rPr>
      <t>1 (muy bajo) a 5 (muy bueno</t>
    </r>
    <r>
      <rPr>
        <b/>
        <sz val="11"/>
        <rFont val="Calibri"/>
        <family val="2"/>
        <scheme val="minor"/>
      </rPr>
      <t>) en estas áreas comparado con el resto de la clase: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</si>
</sst>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59999389629810485"/>
        <bgColor rgb="FFFFFF00"/>
      </patternFill>
    </fill>
    <fill>
      <patternFill patternType="solid">
        <fgColor theme="3" tint="0.59999389629810485"/>
        <bgColor rgb="FFCCFFFF"/>
      </patternFill>
    </fill>
    <fill>
      <patternFill patternType="solid">
        <fgColor theme="5" tint="0.59999389629810485"/>
        <bgColor rgb="FFE6FF00"/>
      </patternFill>
    </fill>
    <fill>
      <patternFill patternType="solid">
        <fgColor rgb="FF00FFFF"/>
        <bgColor rgb="FFFF8080"/>
      </patternFill>
    </fill>
    <fill>
      <patternFill patternType="solid">
        <fgColor rgb="FFFFFF00"/>
        <bgColor rgb="FF33CCCC"/>
      </patternFill>
    </fill>
    <fill>
      <patternFill patternType="solid">
        <fgColor theme="0"/>
        <bgColor rgb="FFE6FF0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FFFF"/>
      </patternFill>
    </fill>
    <fill>
      <patternFill patternType="solid">
        <fgColor theme="0"/>
        <bgColor rgb="FFCCFFFF"/>
      </patternFill>
    </fill>
    <fill>
      <patternFill patternType="solid">
        <fgColor theme="0"/>
        <bgColor rgb="FFCC99FF"/>
      </patternFill>
    </fill>
    <fill>
      <patternFill patternType="solid">
        <fgColor rgb="FFFFFFFF"/>
        <bgColor rgb="FFF2F2F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AEAEA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rgb="FFC00000"/>
      </bottom>
      <diagonal/>
    </border>
    <border>
      <left/>
      <right style="medium">
        <color indexed="64"/>
      </right>
      <top style="medium">
        <color indexed="64"/>
      </top>
      <bottom style="thick">
        <color rgb="FFC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rgb="FFC00000"/>
      </bottom>
      <diagonal/>
    </border>
    <border>
      <left/>
      <right/>
      <top style="medium">
        <color indexed="64"/>
      </top>
      <bottom style="thick">
        <color rgb="FFC00000"/>
      </bottom>
      <diagonal/>
    </border>
    <border>
      <left style="thin">
        <color theme="1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rgb="FFC00000"/>
      </top>
      <bottom style="medium">
        <color indexed="64"/>
      </bottom>
      <diagonal/>
    </border>
    <border>
      <left style="medium">
        <color indexed="64"/>
      </left>
      <right/>
      <top style="thick">
        <color rgb="FFC00000"/>
      </top>
      <bottom style="medium">
        <color indexed="64"/>
      </bottom>
      <diagonal/>
    </border>
    <border>
      <left/>
      <right/>
      <top style="thick">
        <color rgb="FFC00000"/>
      </top>
      <bottom style="medium">
        <color indexed="64"/>
      </bottom>
      <diagonal/>
    </border>
    <border>
      <left/>
      <right style="medium">
        <color indexed="64"/>
      </right>
      <top style="thick">
        <color rgb="FFC00000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FFFFFF"/>
      </left>
      <right style="medium">
        <color rgb="FFFFFFFF"/>
      </right>
      <top style="thick">
        <color rgb="FFC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rgb="FFC00000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63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4" fillId="0" borderId="13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top"/>
    </xf>
    <xf numFmtId="0" fontId="5" fillId="0" borderId="18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top"/>
    </xf>
    <xf numFmtId="0" fontId="5" fillId="0" borderId="0" xfId="0" applyFont="1"/>
    <xf numFmtId="0" fontId="5" fillId="0" borderId="32" xfId="0" applyFont="1" applyBorder="1" applyAlignment="1">
      <alignment horizontal="center" vertical="top"/>
    </xf>
    <xf numFmtId="0" fontId="5" fillId="0" borderId="29" xfId="0" applyFont="1" applyBorder="1" applyAlignment="1">
      <alignment horizontal="center" vertical="top"/>
    </xf>
    <xf numFmtId="0" fontId="5" fillId="0" borderId="30" xfId="0" applyFont="1" applyBorder="1" applyAlignment="1">
      <alignment horizontal="center" vertical="top"/>
    </xf>
    <xf numFmtId="0" fontId="5" fillId="0" borderId="28" xfId="0" applyFont="1" applyBorder="1"/>
    <xf numFmtId="0" fontId="5" fillId="0" borderId="10" xfId="0" applyFont="1" applyBorder="1" applyAlignment="1">
      <alignment horizontal="center" vertical="top"/>
    </xf>
    <xf numFmtId="0" fontId="6" fillId="18" borderId="18" xfId="0" applyFont="1" applyFill="1" applyBorder="1" applyAlignment="1" applyProtection="1">
      <alignment horizontal="center"/>
      <protection locked="0"/>
    </xf>
    <xf numFmtId="0" fontId="7" fillId="11" borderId="18" xfId="0" applyFont="1" applyFill="1" applyBorder="1" applyAlignment="1" applyProtection="1">
      <alignment horizontal="center"/>
      <protection locked="0"/>
    </xf>
    <xf numFmtId="0" fontId="7" fillId="11" borderId="22" xfId="0" applyFont="1" applyFill="1" applyBorder="1" applyAlignment="1" applyProtection="1">
      <alignment horizontal="center"/>
      <protection locked="0"/>
    </xf>
    <xf numFmtId="0" fontId="7" fillId="11" borderId="16" xfId="0" applyFont="1" applyFill="1" applyBorder="1" applyAlignment="1" applyProtection="1">
      <alignment horizontal="center"/>
      <protection locked="0"/>
    </xf>
    <xf numFmtId="0" fontId="8" fillId="11" borderId="18" xfId="0" applyFont="1" applyFill="1" applyBorder="1" applyAlignment="1" applyProtection="1">
      <alignment horizontal="center"/>
      <protection locked="0"/>
    </xf>
    <xf numFmtId="0" fontId="5" fillId="22" borderId="18" xfId="0" applyFont="1" applyFill="1" applyBorder="1"/>
    <xf numFmtId="0" fontId="5" fillId="12" borderId="18" xfId="0" applyFont="1" applyFill="1" applyBorder="1" applyAlignment="1"/>
    <xf numFmtId="14" fontId="5" fillId="0" borderId="18" xfId="0" applyNumberFormat="1" applyFont="1" applyBorder="1" applyAlignment="1" applyProtection="1">
      <alignment horizontal="left"/>
      <protection locked="0"/>
    </xf>
    <xf numFmtId="0" fontId="5" fillId="12" borderId="18" xfId="0" applyFont="1" applyFill="1" applyBorder="1" applyAlignment="1">
      <alignment horizontal="left"/>
    </xf>
    <xf numFmtId="0" fontId="5" fillId="0" borderId="18" xfId="0" applyFont="1" applyBorder="1" applyAlignment="1" applyProtection="1">
      <alignment horizontal="left"/>
      <protection locked="0"/>
    </xf>
    <xf numFmtId="0" fontId="5" fillId="0" borderId="0" xfId="0" applyFont="1" applyAlignment="1">
      <alignment horizontal="center" vertical="top"/>
    </xf>
    <xf numFmtId="0" fontId="5" fillId="12" borderId="18" xfId="0" applyFont="1" applyFill="1" applyBorder="1"/>
    <xf numFmtId="0" fontId="5" fillId="22" borderId="18" xfId="0" applyFont="1" applyFill="1" applyBorder="1" applyAlignment="1">
      <alignment horizontal="left"/>
    </xf>
    <xf numFmtId="0" fontId="5" fillId="0" borderId="0" xfId="0" applyFont="1" applyAlignment="1"/>
    <xf numFmtId="0" fontId="10" fillId="21" borderId="18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/>
    </xf>
    <xf numFmtId="0" fontId="5" fillId="0" borderId="18" xfId="0" applyFont="1" applyFill="1" applyBorder="1" applyAlignment="1">
      <alignment horizontal="center"/>
    </xf>
    <xf numFmtId="49" fontId="5" fillId="0" borderId="18" xfId="0" applyNumberFormat="1" applyFont="1" applyFill="1" applyBorder="1" applyAlignment="1">
      <alignment horizontal="center"/>
    </xf>
    <xf numFmtId="0" fontId="11" fillId="0" borderId="0" xfId="0" applyFont="1"/>
    <xf numFmtId="0" fontId="5" fillId="0" borderId="0" xfId="0" applyFont="1" applyAlignment="1">
      <alignment horizontal="center"/>
    </xf>
    <xf numFmtId="0" fontId="10" fillId="19" borderId="18" xfId="0" applyFont="1" applyFill="1" applyBorder="1" applyAlignment="1">
      <alignment horizontal="center"/>
    </xf>
    <xf numFmtId="0" fontId="5" fillId="0" borderId="18" xfId="0" applyFont="1" applyBorder="1"/>
    <xf numFmtId="0" fontId="5" fillId="0" borderId="18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left"/>
    </xf>
    <xf numFmtId="0" fontId="5" fillId="0" borderId="18" xfId="0" applyFont="1" applyBorder="1" applyAlignment="1" applyProtection="1">
      <alignment horizontal="center"/>
    </xf>
    <xf numFmtId="0" fontId="10" fillId="19" borderId="18" xfId="0" applyFont="1" applyFill="1" applyBorder="1" applyAlignment="1"/>
    <xf numFmtId="0" fontId="10" fillId="0" borderId="18" xfId="0" applyFont="1" applyBorder="1" applyAlignment="1">
      <alignment horizontal="center"/>
    </xf>
    <xf numFmtId="0" fontId="5" fillId="11" borderId="18" xfId="0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center" vertical="top"/>
    </xf>
    <xf numFmtId="0" fontId="12" fillId="0" borderId="0" xfId="0" applyFont="1"/>
    <xf numFmtId="0" fontId="10" fillId="20" borderId="18" xfId="0" applyFont="1" applyFill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top"/>
    </xf>
    <xf numFmtId="0" fontId="15" fillId="0" borderId="0" xfId="0" applyFont="1"/>
    <xf numFmtId="0" fontId="5" fillId="0" borderId="8" xfId="0" applyFont="1" applyBorder="1" applyAlignment="1">
      <alignment horizontal="center" vertical="top"/>
    </xf>
    <xf numFmtId="0" fontId="10" fillId="9" borderId="18" xfId="0" applyFont="1" applyFill="1" applyBorder="1" applyAlignment="1">
      <alignment horizontal="center" vertical="center" wrapText="1"/>
    </xf>
    <xf numFmtId="0" fontId="10" fillId="9" borderId="21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top"/>
    </xf>
    <xf numFmtId="0" fontId="5" fillId="0" borderId="14" xfId="0" applyFont="1" applyBorder="1" applyAlignment="1">
      <alignment horizontal="center" vertical="top"/>
    </xf>
    <xf numFmtId="0" fontId="5" fillId="0" borderId="15" xfId="0" applyFont="1" applyBorder="1" applyAlignment="1">
      <alignment horizontal="center" vertical="top"/>
    </xf>
    <xf numFmtId="0" fontId="10" fillId="10" borderId="18" xfId="0" applyFont="1" applyFill="1" applyBorder="1" applyAlignment="1">
      <alignment horizontal="center" vertical="center" wrapText="1"/>
    </xf>
    <xf numFmtId="0" fontId="10" fillId="10" borderId="21" xfId="0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8" xfId="0" applyFont="1" applyBorder="1"/>
    <xf numFmtId="0" fontId="17" fillId="20" borderId="18" xfId="0" applyFont="1" applyFill="1" applyBorder="1" applyAlignment="1">
      <alignment horizontal="center"/>
    </xf>
    <xf numFmtId="0" fontId="16" fillId="11" borderId="18" xfId="0" applyFont="1" applyFill="1" applyBorder="1" applyAlignment="1">
      <alignment horizontal="center" vertical="center" wrapText="1"/>
    </xf>
    <xf numFmtId="0" fontId="16" fillId="11" borderId="18" xfId="0" applyFont="1" applyFill="1" applyBorder="1" applyAlignment="1">
      <alignment vertical="center" wrapText="1"/>
    </xf>
    <xf numFmtId="0" fontId="16" fillId="11" borderId="18" xfId="0" applyFont="1" applyFill="1" applyBorder="1" applyAlignment="1" applyProtection="1">
      <alignment horizontal="center" vertical="center" wrapText="1"/>
      <protection locked="0"/>
    </xf>
    <xf numFmtId="0" fontId="16" fillId="11" borderId="16" xfId="0" applyFont="1" applyFill="1" applyBorder="1" applyAlignment="1">
      <alignment horizontal="center" vertical="center" wrapText="1"/>
    </xf>
    <xf numFmtId="0" fontId="16" fillId="11" borderId="11" xfId="0" applyFont="1" applyFill="1" applyBorder="1" applyAlignment="1">
      <alignment vertical="center" wrapText="1"/>
    </xf>
    <xf numFmtId="0" fontId="16" fillId="11" borderId="11" xfId="0" applyFont="1" applyFill="1" applyBorder="1" applyAlignment="1" applyProtection="1">
      <alignment horizontal="center" vertical="center" wrapText="1"/>
      <protection locked="0"/>
    </xf>
    <xf numFmtId="0" fontId="16" fillId="11" borderId="22" xfId="0" applyFont="1" applyFill="1" applyBorder="1" applyAlignment="1">
      <alignment horizontal="center" vertical="center" wrapText="1"/>
    </xf>
    <xf numFmtId="0" fontId="16" fillId="11" borderId="23" xfId="0" applyFont="1" applyFill="1" applyBorder="1" applyAlignment="1">
      <alignment vertical="center" wrapText="1"/>
    </xf>
    <xf numFmtId="0" fontId="16" fillId="11" borderId="23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/>
    <xf numFmtId="0" fontId="16" fillId="11" borderId="18" xfId="0" applyFont="1" applyFill="1" applyBorder="1" applyAlignment="1">
      <alignment horizontal="left" vertical="center" wrapText="1"/>
    </xf>
    <xf numFmtId="0" fontId="16" fillId="11" borderId="22" xfId="0" applyFont="1" applyFill="1" applyBorder="1" applyAlignment="1">
      <alignment vertical="center" wrapText="1"/>
    </xf>
    <xf numFmtId="0" fontId="16" fillId="11" borderId="22" xfId="0" applyFont="1" applyFill="1" applyBorder="1" applyAlignment="1" applyProtection="1">
      <alignment horizontal="center" vertical="center" wrapText="1"/>
      <protection locked="0"/>
    </xf>
    <xf numFmtId="0" fontId="16" fillId="11" borderId="40" xfId="0" applyFont="1" applyFill="1" applyBorder="1" applyAlignment="1" applyProtection="1">
      <alignment horizontal="center" vertical="center" wrapText="1"/>
      <protection locked="0"/>
    </xf>
    <xf numFmtId="0" fontId="16" fillId="11" borderId="36" xfId="0" applyFont="1" applyFill="1" applyBorder="1" applyAlignment="1" applyProtection="1">
      <alignment horizontal="center" vertical="center" wrapText="1"/>
      <protection locked="0"/>
    </xf>
    <xf numFmtId="0" fontId="16" fillId="0" borderId="19" xfId="0" applyFont="1" applyBorder="1" applyAlignment="1">
      <alignment horizontal="right" vertical="center" wrapText="1"/>
    </xf>
    <xf numFmtId="0" fontId="16" fillId="0" borderId="20" xfId="0" applyFont="1" applyBorder="1" applyAlignment="1">
      <alignment vertical="center" wrapText="1"/>
    </xf>
    <xf numFmtId="0" fontId="16" fillId="0" borderId="41" xfId="0" applyFont="1" applyBorder="1" applyAlignment="1">
      <alignment vertical="center" wrapText="1"/>
    </xf>
    <xf numFmtId="0" fontId="16" fillId="0" borderId="16" xfId="0" applyFont="1" applyBorder="1" applyAlignment="1">
      <alignment horizontal="right" vertical="center" wrapText="1"/>
    </xf>
    <xf numFmtId="0" fontId="17" fillId="0" borderId="11" xfId="0" applyFont="1" applyBorder="1" applyAlignment="1">
      <alignment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0" fontId="16" fillId="0" borderId="11" xfId="0" applyFont="1" applyBorder="1" applyAlignment="1">
      <alignment horizontal="right" vertical="center" wrapText="1"/>
    </xf>
    <xf numFmtId="0" fontId="16" fillId="0" borderId="11" xfId="0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6" fillId="11" borderId="42" xfId="0" applyFont="1" applyFill="1" applyBorder="1" applyAlignment="1">
      <alignment horizontal="center" vertical="center" wrapText="1"/>
    </xf>
    <xf numFmtId="0" fontId="16" fillId="11" borderId="36" xfId="0" applyFont="1" applyFill="1" applyBorder="1" applyAlignment="1">
      <alignment horizontal="center" vertical="center" wrapText="1"/>
    </xf>
    <xf numFmtId="0" fontId="16" fillId="11" borderId="16" xfId="0" applyFont="1" applyFill="1" applyBorder="1" applyAlignment="1">
      <alignment vertical="center" wrapText="1"/>
    </xf>
    <xf numFmtId="0" fontId="16" fillId="11" borderId="16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vertical="center"/>
    </xf>
    <xf numFmtId="0" fontId="20" fillId="0" borderId="0" xfId="0" applyFont="1"/>
    <xf numFmtId="0" fontId="20" fillId="0" borderId="18" xfId="0" applyFont="1" applyBorder="1"/>
    <xf numFmtId="0" fontId="21" fillId="20" borderId="18" xfId="0" applyFont="1" applyFill="1" applyBorder="1" applyAlignment="1">
      <alignment horizontal="center"/>
    </xf>
    <xf numFmtId="0" fontId="20" fillId="11" borderId="18" xfId="0" applyFont="1" applyFill="1" applyBorder="1" applyAlignment="1">
      <alignment horizontal="center" vertical="center" wrapText="1"/>
    </xf>
    <xf numFmtId="0" fontId="20" fillId="11" borderId="18" xfId="0" applyFont="1" applyFill="1" applyBorder="1" applyAlignment="1">
      <alignment vertical="center" wrapText="1"/>
    </xf>
    <xf numFmtId="0" fontId="20" fillId="11" borderId="18" xfId="0" applyFont="1" applyFill="1" applyBorder="1" applyAlignment="1" applyProtection="1">
      <alignment horizontal="center" vertical="center" wrapText="1"/>
      <protection locked="0"/>
    </xf>
    <xf numFmtId="0" fontId="20" fillId="11" borderId="16" xfId="0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vertical="center" wrapText="1"/>
    </xf>
    <xf numFmtId="0" fontId="20" fillId="11" borderId="22" xfId="0" applyFont="1" applyFill="1" applyBorder="1" applyAlignment="1">
      <alignment horizontal="center" vertical="center" wrapText="1"/>
    </xf>
    <xf numFmtId="0" fontId="20" fillId="11" borderId="23" xfId="0" applyFont="1" applyFill="1" applyBorder="1" applyAlignment="1">
      <alignment vertical="center" wrapText="1"/>
    </xf>
    <xf numFmtId="0" fontId="20" fillId="11" borderId="42" xfId="0" applyFont="1" applyFill="1" applyBorder="1" applyAlignment="1" applyProtection="1">
      <alignment horizontal="center" vertical="center" wrapText="1"/>
      <protection locked="0"/>
    </xf>
    <xf numFmtId="0" fontId="20" fillId="11" borderId="36" xfId="0" applyFont="1" applyFill="1" applyBorder="1" applyAlignment="1" applyProtection="1">
      <alignment horizontal="center" vertical="center" wrapText="1"/>
      <protection locked="0"/>
    </xf>
    <xf numFmtId="0" fontId="20" fillId="11" borderId="9" xfId="0" applyFont="1" applyFill="1" applyBorder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43" xfId="0" applyFont="1" applyBorder="1"/>
    <xf numFmtId="0" fontId="5" fillId="16" borderId="18" xfId="0" applyFont="1" applyFill="1" applyBorder="1" applyAlignment="1">
      <alignment horizontal="left"/>
    </xf>
    <xf numFmtId="0" fontId="9" fillId="20" borderId="18" xfId="0" applyFont="1" applyFill="1" applyBorder="1" applyAlignment="1">
      <alignment horizontal="center"/>
    </xf>
    <xf numFmtId="0" fontId="9" fillId="21" borderId="18" xfId="0" applyFont="1" applyFill="1" applyBorder="1" applyAlignment="1">
      <alignment horizontal="center"/>
    </xf>
    <xf numFmtId="0" fontId="5" fillId="7" borderId="18" xfId="0" applyFont="1" applyFill="1" applyBorder="1" applyAlignment="1">
      <alignment horizontal="left"/>
    </xf>
    <xf numFmtId="0" fontId="5" fillId="15" borderId="18" xfId="0" applyFont="1" applyFill="1" applyBorder="1" applyAlignment="1">
      <alignment horizontal="left"/>
    </xf>
    <xf numFmtId="0" fontId="5" fillId="14" borderId="18" xfId="0" applyFont="1" applyFill="1" applyBorder="1" applyAlignment="1">
      <alignment horizontal="left"/>
    </xf>
    <xf numFmtId="0" fontId="5" fillId="17" borderId="18" xfId="0" applyFont="1" applyFill="1" applyBorder="1" applyAlignment="1">
      <alignment horizontal="left"/>
    </xf>
    <xf numFmtId="49" fontId="5" fillId="0" borderId="18" xfId="0" applyNumberFormat="1" applyFont="1" applyBorder="1" applyAlignment="1" applyProtection="1">
      <alignment horizontal="left"/>
      <protection locked="0"/>
    </xf>
    <xf numFmtId="0" fontId="5" fillId="11" borderId="18" xfId="0" applyFont="1" applyFill="1" applyBorder="1" applyAlignment="1">
      <alignment horizontal="left"/>
    </xf>
    <xf numFmtId="0" fontId="5" fillId="0" borderId="18" xfId="0" applyFont="1" applyBorder="1"/>
    <xf numFmtId="0" fontId="10" fillId="19" borderId="18" xfId="0" applyFont="1" applyFill="1" applyBorder="1" applyAlignment="1">
      <alignment horizontal="center"/>
    </xf>
    <xf numFmtId="14" fontId="5" fillId="0" borderId="18" xfId="0" applyNumberFormat="1" applyFont="1" applyBorder="1" applyAlignment="1" applyProtection="1">
      <alignment horizontal="left"/>
      <protection locked="0"/>
    </xf>
    <xf numFmtId="0" fontId="10" fillId="0" borderId="18" xfId="0" applyFont="1" applyBorder="1" applyAlignment="1">
      <alignment horizontal="center"/>
    </xf>
    <xf numFmtId="0" fontId="5" fillId="0" borderId="26" xfId="0" applyFont="1" applyBorder="1" applyAlignment="1">
      <alignment horizontal="left" vertical="center" wrapText="1"/>
    </xf>
    <xf numFmtId="0" fontId="5" fillId="0" borderId="27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 wrapText="1"/>
    </xf>
    <xf numFmtId="0" fontId="10" fillId="12" borderId="18" xfId="0" applyFont="1" applyFill="1" applyBorder="1" applyAlignment="1">
      <alignment horizontal="center" vertical="center" wrapText="1"/>
    </xf>
    <xf numFmtId="0" fontId="14" fillId="11" borderId="18" xfId="0" applyFont="1" applyFill="1" applyBorder="1" applyAlignment="1">
      <alignment horizontal="center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13" fillId="20" borderId="18" xfId="0" applyFont="1" applyFill="1" applyBorder="1" applyAlignment="1">
      <alignment horizontal="center"/>
    </xf>
    <xf numFmtId="0" fontId="5" fillId="0" borderId="33" xfId="0" applyFont="1" applyBorder="1" applyAlignment="1">
      <alignment horizontal="left" vertical="center" wrapText="1"/>
    </xf>
    <xf numFmtId="0" fontId="5" fillId="0" borderId="34" xfId="0" applyFont="1" applyBorder="1" applyAlignment="1">
      <alignment horizontal="left" vertical="center" wrapText="1"/>
    </xf>
    <xf numFmtId="0" fontId="5" fillId="0" borderId="35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left" vertical="center" wrapText="1"/>
    </xf>
    <xf numFmtId="0" fontId="5" fillId="0" borderId="39" xfId="0" applyFont="1" applyBorder="1" applyAlignment="1">
      <alignment horizontal="left" vertical="center" wrapText="1"/>
    </xf>
    <xf numFmtId="0" fontId="10" fillId="13" borderId="18" xfId="0" applyFont="1" applyFill="1" applyBorder="1" applyAlignment="1">
      <alignment horizontal="center" vertical="center" wrapText="1"/>
    </xf>
    <xf numFmtId="0" fontId="13" fillId="20" borderId="18" xfId="0" applyFont="1" applyFill="1" applyBorder="1" applyAlignment="1">
      <alignment horizontal="center" vertical="center"/>
    </xf>
    <xf numFmtId="0" fontId="17" fillId="20" borderId="18" xfId="0" applyFont="1" applyFill="1" applyBorder="1" applyAlignment="1">
      <alignment horizontal="center" vertical="center" wrapText="1"/>
    </xf>
    <xf numFmtId="0" fontId="19" fillId="20" borderId="18" xfId="0" applyFont="1" applyFill="1" applyBorder="1" applyAlignment="1">
      <alignment horizontal="center" vertical="center"/>
    </xf>
    <xf numFmtId="0" fontId="21" fillId="20" borderId="1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5" borderId="2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4" fillId="6" borderId="2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left"/>
    </xf>
    <xf numFmtId="0" fontId="0" fillId="10" borderId="18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9" borderId="18" xfId="0" applyFill="1" applyBorder="1" applyAlignment="1">
      <alignment horizontal="center"/>
    </xf>
  </cellXfs>
  <cellStyles count="3">
    <cellStyle name="Excel Built-in Normal" xfId="2"/>
    <cellStyle name="Normal" xfId="0" builtinId="0"/>
    <cellStyle name="Normal 2" xfId="1"/>
  </cellStyles>
  <dxfs count="21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FF99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auto="1"/>
      </font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auto="1"/>
      </font>
    </dxf>
    <dxf>
      <font>
        <color auto="1"/>
      </font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indexedColors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E6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AEAEA"/>
      <color rgb="FFFFFFCC"/>
      <color rgb="FFFF00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1"/>
  <sheetViews>
    <sheetView tabSelected="1" zoomScale="112" zoomScaleNormal="112" workbookViewId="0">
      <selection activeCell="G47" sqref="G47"/>
    </sheetView>
  </sheetViews>
  <sheetFormatPr baseColWidth="10" defaultColWidth="10.81640625" defaultRowHeight="13" x14ac:dyDescent="0.3"/>
  <cols>
    <col min="1" max="1" width="9.54296875" style="17" customWidth="1"/>
    <col min="2" max="2" width="13.54296875" style="17" customWidth="1"/>
    <col min="3" max="3" width="13.81640625" style="17" customWidth="1"/>
    <col min="4" max="5" width="13.453125" style="17" customWidth="1"/>
    <col min="6" max="6" width="14.1796875" style="17" customWidth="1"/>
    <col min="7" max="7" width="11.81640625" style="17" customWidth="1"/>
    <col min="8" max="8" width="5.453125" style="17" customWidth="1"/>
    <col min="9" max="9" width="11.453125" style="33" customWidth="1"/>
    <col min="10" max="16384" width="10.81640625" style="17"/>
  </cols>
  <sheetData>
    <row r="1" spans="1:9" ht="13.5" thickBot="1" x14ac:dyDescent="0.35">
      <c r="A1" s="28" t="s">
        <v>162</v>
      </c>
      <c r="B1" s="120"/>
      <c r="C1" s="120"/>
      <c r="D1" s="29" t="s">
        <v>49</v>
      </c>
      <c r="E1" s="30"/>
      <c r="F1" s="31" t="s">
        <v>163</v>
      </c>
      <c r="G1" s="32"/>
    </row>
    <row r="2" spans="1:9" ht="13.5" thickBot="1" x14ac:dyDescent="0.35">
      <c r="A2" s="28" t="s">
        <v>24</v>
      </c>
      <c r="B2" s="120"/>
      <c r="C2" s="120"/>
      <c r="D2" s="29" t="s">
        <v>25</v>
      </c>
      <c r="E2" s="32"/>
      <c r="F2" s="34" t="s">
        <v>50</v>
      </c>
      <c r="G2" s="32"/>
    </row>
    <row r="3" spans="1:9" ht="13.5" thickBot="1" x14ac:dyDescent="0.35">
      <c r="A3" s="35" t="s">
        <v>26</v>
      </c>
      <c r="B3" s="120"/>
      <c r="C3" s="120"/>
      <c r="D3" s="31" t="s">
        <v>23</v>
      </c>
      <c r="E3" s="124"/>
      <c r="F3" s="124"/>
      <c r="G3" s="124"/>
    </row>
    <row r="4" spans="1:9" ht="13.5" thickBot="1" x14ac:dyDescent="0.35">
      <c r="B4" s="36"/>
      <c r="C4" s="36"/>
      <c r="D4" s="36"/>
      <c r="E4" s="36"/>
    </row>
    <row r="5" spans="1:9" ht="16" thickBot="1" x14ac:dyDescent="0.4">
      <c r="A5" s="114" t="s">
        <v>168</v>
      </c>
      <c r="B5" s="114"/>
      <c r="C5" s="114"/>
      <c r="D5" s="114"/>
      <c r="E5" s="114"/>
      <c r="F5" s="114"/>
      <c r="G5" s="114"/>
      <c r="I5" s="17"/>
    </row>
    <row r="6" spans="1:9" ht="13.5" thickBot="1" x14ac:dyDescent="0.35">
      <c r="I6" s="17"/>
    </row>
    <row r="7" spans="1:9" ht="16" thickBot="1" x14ac:dyDescent="0.4">
      <c r="A7" s="115" t="s">
        <v>90</v>
      </c>
      <c r="B7" s="115"/>
      <c r="C7" s="115"/>
      <c r="D7" s="37" t="s">
        <v>45</v>
      </c>
      <c r="E7" s="37" t="s">
        <v>91</v>
      </c>
      <c r="F7" s="37" t="s">
        <v>92</v>
      </c>
      <c r="G7" s="37" t="s">
        <v>93</v>
      </c>
      <c r="I7" s="17"/>
    </row>
    <row r="8" spans="1:9" ht="13.5" thickBot="1" x14ac:dyDescent="0.35">
      <c r="A8" s="116" t="s">
        <v>29</v>
      </c>
      <c r="B8" s="116"/>
      <c r="C8" s="116"/>
      <c r="D8" s="38">
        <f>SUM(D9:D12)</f>
        <v>0</v>
      </c>
      <c r="E8" s="39" t="s">
        <v>4</v>
      </c>
      <c r="F8" s="40" t="s">
        <v>5</v>
      </c>
      <c r="G8" s="40" t="s">
        <v>6</v>
      </c>
      <c r="I8" s="17"/>
    </row>
    <row r="9" spans="1:9" ht="13.5" thickBot="1" x14ac:dyDescent="0.35">
      <c r="A9" s="117" t="s">
        <v>7</v>
      </c>
      <c r="B9" s="117"/>
      <c r="C9" s="117"/>
      <c r="D9" s="38">
        <f>Hoja7!B9</f>
        <v>0</v>
      </c>
      <c r="E9" s="39" t="s">
        <v>8</v>
      </c>
      <c r="F9" s="39">
        <v>5</v>
      </c>
      <c r="G9" s="40" t="s">
        <v>9</v>
      </c>
      <c r="I9" s="17"/>
    </row>
    <row r="10" spans="1:9" ht="13.5" thickBot="1" x14ac:dyDescent="0.35">
      <c r="A10" s="113" t="s">
        <v>10</v>
      </c>
      <c r="B10" s="113"/>
      <c r="C10" s="113"/>
      <c r="D10" s="38">
        <f>Hoja7!D9</f>
        <v>0</v>
      </c>
      <c r="E10" s="39" t="s">
        <v>11</v>
      </c>
      <c r="F10" s="39">
        <v>3</v>
      </c>
      <c r="G10" s="40" t="s">
        <v>12</v>
      </c>
      <c r="I10" s="17"/>
    </row>
    <row r="11" spans="1:9" ht="13.5" thickBot="1" x14ac:dyDescent="0.35">
      <c r="A11" s="118" t="s">
        <v>13</v>
      </c>
      <c r="B11" s="118"/>
      <c r="C11" s="118"/>
      <c r="D11" s="38">
        <f>Hoja7!F9</f>
        <v>0</v>
      </c>
      <c r="E11" s="39" t="s">
        <v>14</v>
      </c>
      <c r="F11" s="39">
        <v>6</v>
      </c>
      <c r="G11" s="40" t="s">
        <v>15</v>
      </c>
      <c r="I11" s="17"/>
    </row>
    <row r="12" spans="1:9" ht="13.5" thickBot="1" x14ac:dyDescent="0.35">
      <c r="A12" s="119" t="s">
        <v>16</v>
      </c>
      <c r="B12" s="119"/>
      <c r="C12" s="119"/>
      <c r="D12" s="38">
        <f>Hoja7!H9</f>
        <v>0</v>
      </c>
      <c r="E12" s="39" t="s">
        <v>17</v>
      </c>
      <c r="F12" s="39">
        <v>4</v>
      </c>
      <c r="G12" s="40" t="s">
        <v>18</v>
      </c>
      <c r="I12" s="17"/>
    </row>
    <row r="13" spans="1:9" ht="13.5" thickBot="1" x14ac:dyDescent="0.35">
      <c r="A13" s="113" t="s">
        <v>19</v>
      </c>
      <c r="B13" s="113"/>
      <c r="C13" s="113"/>
      <c r="D13" s="38">
        <f>Hoja7!J9</f>
        <v>0</v>
      </c>
      <c r="E13" s="40" t="s">
        <v>9</v>
      </c>
      <c r="F13" s="39">
        <v>5</v>
      </c>
      <c r="G13" s="40" t="s">
        <v>8</v>
      </c>
      <c r="I13" s="17"/>
    </row>
    <row r="14" spans="1:9" ht="13.5" thickBot="1" x14ac:dyDescent="0.35">
      <c r="D14" s="41"/>
      <c r="F14" s="42"/>
      <c r="I14" s="17"/>
    </row>
    <row r="15" spans="1:9" ht="16" thickBot="1" x14ac:dyDescent="0.4">
      <c r="A15" s="115" t="s">
        <v>98</v>
      </c>
      <c r="B15" s="115"/>
      <c r="C15" s="115"/>
      <c r="D15" s="37" t="s">
        <v>45</v>
      </c>
      <c r="E15" s="37" t="s">
        <v>91</v>
      </c>
      <c r="F15" s="37" t="s">
        <v>92</v>
      </c>
      <c r="G15" s="37" t="s">
        <v>93</v>
      </c>
      <c r="I15" s="17"/>
    </row>
    <row r="16" spans="1:9" ht="13.5" thickBot="1" x14ac:dyDescent="0.35">
      <c r="A16" s="116" t="s">
        <v>29</v>
      </c>
      <c r="B16" s="116"/>
      <c r="C16" s="116"/>
      <c r="D16" s="38">
        <f>SUM(D17:D20)</f>
        <v>0</v>
      </c>
      <c r="E16" s="39" t="s">
        <v>20</v>
      </c>
      <c r="F16" s="39" t="s">
        <v>21</v>
      </c>
      <c r="G16" s="40" t="s">
        <v>22</v>
      </c>
      <c r="I16" s="17"/>
    </row>
    <row r="17" spans="1:9" ht="13.5" thickBot="1" x14ac:dyDescent="0.35">
      <c r="A17" s="117" t="s">
        <v>7</v>
      </c>
      <c r="B17" s="117"/>
      <c r="C17" s="117"/>
      <c r="D17" s="38">
        <f>Hoja7!B19</f>
        <v>0</v>
      </c>
      <c r="E17" s="39" t="s">
        <v>17</v>
      </c>
      <c r="F17" s="39">
        <v>4</v>
      </c>
      <c r="G17" s="40" t="s">
        <v>18</v>
      </c>
      <c r="I17" s="17"/>
    </row>
    <row r="18" spans="1:9" ht="13.5" thickBot="1" x14ac:dyDescent="0.35">
      <c r="A18" s="113" t="s">
        <v>10</v>
      </c>
      <c r="B18" s="113"/>
      <c r="C18" s="113"/>
      <c r="D18" s="38">
        <f>Hoja7!D19</f>
        <v>0</v>
      </c>
      <c r="E18" s="39" t="s">
        <v>11</v>
      </c>
      <c r="F18" s="39">
        <v>3</v>
      </c>
      <c r="G18" s="40" t="s">
        <v>12</v>
      </c>
      <c r="I18" s="17"/>
    </row>
    <row r="19" spans="1:9" ht="13.5" thickBot="1" x14ac:dyDescent="0.35">
      <c r="A19" s="118" t="s">
        <v>13</v>
      </c>
      <c r="B19" s="118"/>
      <c r="C19" s="118"/>
      <c r="D19" s="38">
        <f>Hoja7!F19</f>
        <v>0</v>
      </c>
      <c r="E19" s="39" t="s">
        <v>14</v>
      </c>
      <c r="F19" s="39">
        <v>6</v>
      </c>
      <c r="G19" s="40" t="s">
        <v>15</v>
      </c>
      <c r="I19" s="17"/>
    </row>
    <row r="20" spans="1:9" ht="13.5" thickBot="1" x14ac:dyDescent="0.35">
      <c r="A20" s="119" t="s">
        <v>16</v>
      </c>
      <c r="B20" s="119"/>
      <c r="C20" s="119"/>
      <c r="D20" s="38">
        <f>Hoja7!H19</f>
        <v>0</v>
      </c>
      <c r="E20" s="39" t="s">
        <v>11</v>
      </c>
      <c r="F20" s="39">
        <v>3</v>
      </c>
      <c r="G20" s="40" t="s">
        <v>12</v>
      </c>
      <c r="I20" s="17"/>
    </row>
    <row r="21" spans="1:9" ht="13.5" thickBot="1" x14ac:dyDescent="0.35">
      <c r="A21" s="113" t="s">
        <v>19</v>
      </c>
      <c r="B21" s="113"/>
      <c r="C21" s="113"/>
      <c r="D21" s="38">
        <f>Hoja7!J19</f>
        <v>0</v>
      </c>
      <c r="E21" s="40" t="s">
        <v>9</v>
      </c>
      <c r="F21" s="39">
        <v>5</v>
      </c>
      <c r="G21" s="40" t="s">
        <v>8</v>
      </c>
      <c r="I21" s="17"/>
    </row>
    <row r="22" spans="1:9" ht="13.5" thickBot="1" x14ac:dyDescent="0.35">
      <c r="D22" s="41"/>
      <c r="F22" s="42"/>
      <c r="I22" s="17"/>
    </row>
    <row r="23" spans="1:9" ht="16" thickBot="1" x14ac:dyDescent="0.4">
      <c r="A23" s="115" t="s">
        <v>161</v>
      </c>
      <c r="B23" s="115"/>
      <c r="C23" s="115"/>
      <c r="D23" s="37" t="s">
        <v>45</v>
      </c>
      <c r="E23" s="37" t="s">
        <v>91</v>
      </c>
      <c r="F23" s="37" t="s">
        <v>92</v>
      </c>
      <c r="G23" s="37" t="s">
        <v>93</v>
      </c>
      <c r="I23" s="17"/>
    </row>
    <row r="24" spans="1:9" ht="13.5" thickBot="1" x14ac:dyDescent="0.35">
      <c r="A24" s="116" t="s">
        <v>29</v>
      </c>
      <c r="B24" s="116"/>
      <c r="C24" s="116"/>
      <c r="D24" s="38">
        <f>SUM(D25:D28)</f>
        <v>0</v>
      </c>
      <c r="E24" s="39" t="s">
        <v>103</v>
      </c>
      <c r="F24" s="39" t="s">
        <v>104</v>
      </c>
      <c r="G24" s="40" t="s">
        <v>105</v>
      </c>
      <c r="I24" s="17"/>
    </row>
    <row r="25" spans="1:9" ht="13.5" thickBot="1" x14ac:dyDescent="0.35">
      <c r="A25" s="117" t="s">
        <v>7</v>
      </c>
      <c r="B25" s="117"/>
      <c r="C25" s="117"/>
      <c r="D25" s="38">
        <f>Hoja7!B29</f>
        <v>0</v>
      </c>
      <c r="E25" s="39" t="s">
        <v>14</v>
      </c>
      <c r="F25" s="39">
        <v>6</v>
      </c>
      <c r="G25" s="40" t="s">
        <v>15</v>
      </c>
      <c r="I25" s="17"/>
    </row>
    <row r="26" spans="1:9" ht="13.5" thickBot="1" x14ac:dyDescent="0.35">
      <c r="A26" s="113" t="s">
        <v>10</v>
      </c>
      <c r="B26" s="113"/>
      <c r="C26" s="113"/>
      <c r="D26" s="38">
        <f>Hoja7!D29</f>
        <v>0</v>
      </c>
      <c r="E26" s="39" t="s">
        <v>17</v>
      </c>
      <c r="F26" s="39">
        <v>4</v>
      </c>
      <c r="G26" s="40" t="s">
        <v>18</v>
      </c>
      <c r="I26" s="17"/>
    </row>
    <row r="27" spans="1:9" ht="13.5" thickBot="1" x14ac:dyDescent="0.35">
      <c r="A27" s="118" t="s">
        <v>13</v>
      </c>
      <c r="B27" s="118"/>
      <c r="C27" s="118"/>
      <c r="D27" s="38">
        <f>Hoja7!F29</f>
        <v>0</v>
      </c>
      <c r="E27" s="39" t="s">
        <v>14</v>
      </c>
      <c r="F27" s="39">
        <v>6</v>
      </c>
      <c r="G27" s="40" t="s">
        <v>15</v>
      </c>
      <c r="I27" s="17"/>
    </row>
    <row r="28" spans="1:9" ht="13.5" thickBot="1" x14ac:dyDescent="0.35">
      <c r="A28" s="119" t="s">
        <v>16</v>
      </c>
      <c r="B28" s="119"/>
      <c r="C28" s="119"/>
      <c r="D28" s="38">
        <f>Hoja7!H29</f>
        <v>0</v>
      </c>
      <c r="E28" s="39" t="s">
        <v>17</v>
      </c>
      <c r="F28" s="40" t="s">
        <v>106</v>
      </c>
      <c r="G28" s="40" t="s">
        <v>9</v>
      </c>
      <c r="I28" s="17"/>
    </row>
    <row r="29" spans="1:9" ht="13.5" thickBot="1" x14ac:dyDescent="0.35">
      <c r="A29" s="113" t="s">
        <v>19</v>
      </c>
      <c r="B29" s="113"/>
      <c r="C29" s="113"/>
      <c r="D29" s="38">
        <f>Hoja7!J29</f>
        <v>0</v>
      </c>
      <c r="E29" s="40" t="s">
        <v>9</v>
      </c>
      <c r="F29" s="39">
        <v>5</v>
      </c>
      <c r="G29" s="40" t="s">
        <v>8</v>
      </c>
      <c r="I29" s="17"/>
    </row>
    <row r="30" spans="1:9" ht="13.5" thickBot="1" x14ac:dyDescent="0.35">
      <c r="I30" s="17"/>
    </row>
    <row r="31" spans="1:9" ht="16" thickBot="1" x14ac:dyDescent="0.4">
      <c r="A31" s="114" t="s">
        <v>94</v>
      </c>
      <c r="B31" s="114"/>
      <c r="C31" s="114"/>
      <c r="D31" s="114"/>
      <c r="E31" s="114"/>
      <c r="F31" s="114"/>
      <c r="G31" s="114"/>
      <c r="I31" s="17"/>
    </row>
    <row r="32" spans="1:9" ht="13.5" thickBot="1" x14ac:dyDescent="0.35">
      <c r="B32" s="42"/>
      <c r="D32" s="42"/>
      <c r="E32" s="36"/>
      <c r="F32" s="42"/>
      <c r="G32" s="36"/>
      <c r="I32" s="17"/>
    </row>
    <row r="33" spans="1:9" ht="13.5" thickBot="1" x14ac:dyDescent="0.35">
      <c r="A33" s="123" t="s">
        <v>164</v>
      </c>
      <c r="B33" s="123"/>
      <c r="C33" s="43" t="s">
        <v>3</v>
      </c>
      <c r="D33" s="43" t="s">
        <v>95</v>
      </c>
      <c r="E33" s="36"/>
      <c r="F33" s="42"/>
      <c r="G33" s="36"/>
      <c r="I33" s="17"/>
    </row>
    <row r="34" spans="1:9" ht="13.5" thickBot="1" x14ac:dyDescent="0.35">
      <c r="A34" s="116" t="s">
        <v>172</v>
      </c>
      <c r="B34" s="116"/>
      <c r="C34" s="44">
        <f>SUM('ADHD Escola'!C4:C12)</f>
        <v>0</v>
      </c>
      <c r="D34" s="45"/>
      <c r="E34" s="46" t="s">
        <v>157</v>
      </c>
      <c r="G34" s="36"/>
      <c r="I34" s="17"/>
    </row>
    <row r="35" spans="1:9" ht="13.5" thickBot="1" x14ac:dyDescent="0.35">
      <c r="A35" s="118" t="s">
        <v>173</v>
      </c>
      <c r="B35" s="118"/>
      <c r="C35" s="44">
        <f>SUM('ADHD Escola'!C13:C21)</f>
        <v>0</v>
      </c>
      <c r="D35" s="45"/>
      <c r="E35" s="46" t="s">
        <v>158</v>
      </c>
      <c r="G35" s="36"/>
      <c r="I35" s="17"/>
    </row>
    <row r="36" spans="1:9" ht="13.5" thickBot="1" x14ac:dyDescent="0.35">
      <c r="A36" s="121" t="s">
        <v>27</v>
      </c>
      <c r="B36" s="121"/>
      <c r="C36" s="44">
        <f>C34+C35</f>
        <v>0</v>
      </c>
      <c r="D36" s="45"/>
      <c r="E36" s="46" t="s">
        <v>159</v>
      </c>
      <c r="G36" s="36"/>
      <c r="I36" s="17"/>
    </row>
    <row r="37" spans="1:9" ht="13.5" thickBot="1" x14ac:dyDescent="0.35">
      <c r="A37" s="117" t="s">
        <v>0</v>
      </c>
      <c r="B37" s="117"/>
      <c r="C37" s="44">
        <f>SUM('ADHD Escola'!C22:C29)</f>
        <v>0</v>
      </c>
      <c r="D37" s="47" t="str">
        <f>IF(C37&gt;=12,"SI","NO")</f>
        <v>NO</v>
      </c>
      <c r="E37" s="46" t="s">
        <v>28</v>
      </c>
      <c r="G37" s="36"/>
      <c r="I37" s="17"/>
    </row>
    <row r="38" spans="1:9" ht="13.5" thickBot="1" x14ac:dyDescent="0.35">
      <c r="B38" s="42"/>
      <c r="D38" s="42"/>
      <c r="E38" s="36"/>
      <c r="F38" s="46"/>
      <c r="G38" s="36"/>
      <c r="I38" s="17"/>
    </row>
    <row r="39" spans="1:9" ht="13.5" thickBot="1" x14ac:dyDescent="0.35">
      <c r="A39" s="123" t="s">
        <v>96</v>
      </c>
      <c r="B39" s="123"/>
      <c r="C39" s="48" t="s">
        <v>3</v>
      </c>
      <c r="D39" s="48" t="s">
        <v>95</v>
      </c>
      <c r="E39" s="36"/>
      <c r="F39" s="46"/>
      <c r="G39" s="36"/>
      <c r="I39" s="17"/>
    </row>
    <row r="40" spans="1:9" ht="13.5" thickBot="1" x14ac:dyDescent="0.35">
      <c r="A40" s="116" t="s">
        <v>172</v>
      </c>
      <c r="B40" s="116"/>
      <c r="C40" s="44">
        <f>SUM('ADHD Mare'!C4:C12)</f>
        <v>0</v>
      </c>
      <c r="D40" s="45"/>
      <c r="E40" s="46" t="s">
        <v>100</v>
      </c>
      <c r="G40" s="36"/>
      <c r="I40" s="17"/>
    </row>
    <row r="41" spans="1:9" ht="13.5" thickBot="1" x14ac:dyDescent="0.35">
      <c r="A41" s="118" t="s">
        <v>173</v>
      </c>
      <c r="B41" s="118"/>
      <c r="C41" s="44">
        <f>SUM('ADHD Mare'!C13:C21)</f>
        <v>0</v>
      </c>
      <c r="D41" s="45"/>
      <c r="E41" s="46" t="s">
        <v>101</v>
      </c>
      <c r="G41" s="36"/>
      <c r="I41" s="17"/>
    </row>
    <row r="42" spans="1:9" ht="13.5" thickBot="1" x14ac:dyDescent="0.35">
      <c r="A42" s="121" t="s">
        <v>27</v>
      </c>
      <c r="B42" s="121"/>
      <c r="C42" s="44">
        <f>C41+C40</f>
        <v>0</v>
      </c>
      <c r="D42" s="45"/>
      <c r="E42" s="46" t="s">
        <v>102</v>
      </c>
      <c r="G42" s="36"/>
      <c r="I42" s="17"/>
    </row>
    <row r="43" spans="1:9" ht="13.5" thickBot="1" x14ac:dyDescent="0.35">
      <c r="A43" s="117" t="s">
        <v>0</v>
      </c>
      <c r="B43" s="117"/>
      <c r="C43" s="44">
        <f>SUM('ADHD Mare'!C22:C29)</f>
        <v>0</v>
      </c>
      <c r="D43" s="47" t="str">
        <f>IF(C43&gt;=12,"SI","NO")</f>
        <v>NO</v>
      </c>
      <c r="E43" s="36" t="s">
        <v>28</v>
      </c>
      <c r="G43" s="36"/>
      <c r="I43" s="17"/>
    </row>
    <row r="44" spans="1:9" ht="13.5" thickBot="1" x14ac:dyDescent="0.35">
      <c r="B44" s="42"/>
      <c r="D44" s="42"/>
      <c r="E44" s="36"/>
      <c r="F44" s="42"/>
      <c r="G44" s="36"/>
      <c r="I44" s="17"/>
    </row>
    <row r="45" spans="1:9" ht="13.5" thickBot="1" x14ac:dyDescent="0.35">
      <c r="A45" s="123" t="s">
        <v>97</v>
      </c>
      <c r="B45" s="123"/>
      <c r="C45" s="43" t="s">
        <v>3</v>
      </c>
      <c r="D45" s="43" t="s">
        <v>95</v>
      </c>
      <c r="E45" s="36"/>
      <c r="F45" s="42"/>
      <c r="G45" s="36"/>
      <c r="I45" s="17"/>
    </row>
    <row r="46" spans="1:9" ht="13.5" thickBot="1" x14ac:dyDescent="0.35">
      <c r="A46" s="116" t="s">
        <v>172</v>
      </c>
      <c r="B46" s="116"/>
      <c r="C46" s="44">
        <f>SUM('ADHD Pare'!C4:C12)</f>
        <v>0</v>
      </c>
      <c r="D46" s="45"/>
      <c r="E46" s="46" t="s">
        <v>100</v>
      </c>
      <c r="G46" s="36"/>
      <c r="I46" s="17"/>
    </row>
    <row r="47" spans="1:9" ht="13.5" thickBot="1" x14ac:dyDescent="0.35">
      <c r="A47" s="118" t="s">
        <v>173</v>
      </c>
      <c r="B47" s="118"/>
      <c r="C47" s="44">
        <f>SUM('ADHD Pare'!C13:C21)</f>
        <v>0</v>
      </c>
      <c r="D47" s="45"/>
      <c r="E47" s="46" t="s">
        <v>101</v>
      </c>
      <c r="G47" s="36"/>
      <c r="I47" s="17"/>
    </row>
    <row r="48" spans="1:9" ht="13.5" thickBot="1" x14ac:dyDescent="0.35">
      <c r="A48" s="121" t="s">
        <v>27</v>
      </c>
      <c r="B48" s="121"/>
      <c r="C48" s="44">
        <f>C46+C47</f>
        <v>0</v>
      </c>
      <c r="D48" s="45"/>
      <c r="E48" s="46" t="s">
        <v>102</v>
      </c>
      <c r="G48" s="36"/>
      <c r="I48" s="17"/>
    </row>
    <row r="49" spans="1:9" ht="13.5" thickBot="1" x14ac:dyDescent="0.35">
      <c r="A49" s="117" t="s">
        <v>0</v>
      </c>
      <c r="B49" s="117"/>
      <c r="C49" s="44">
        <f>SUM('ADHD Pare'!C22:C29)</f>
        <v>0</v>
      </c>
      <c r="D49" s="47" t="str">
        <f>IF(C49&gt;=12,"SI","NO")</f>
        <v>NO</v>
      </c>
      <c r="E49" s="36" t="s">
        <v>28</v>
      </c>
      <c r="G49" s="36"/>
      <c r="I49" s="17"/>
    </row>
    <row r="50" spans="1:9" ht="13.5" thickBot="1" x14ac:dyDescent="0.35">
      <c r="B50" s="42"/>
      <c r="D50" s="42"/>
      <c r="E50" s="36"/>
      <c r="F50" s="42"/>
      <c r="G50" s="36"/>
      <c r="I50" s="17"/>
    </row>
    <row r="51" spans="1:9" ht="13.5" thickBot="1" x14ac:dyDescent="0.35">
      <c r="A51" s="125" t="s">
        <v>30</v>
      </c>
      <c r="B51" s="125"/>
      <c r="C51" s="125"/>
      <c r="D51" s="125"/>
      <c r="E51" s="125"/>
      <c r="F51" s="49" t="s">
        <v>39</v>
      </c>
      <c r="G51" s="36"/>
      <c r="I51" s="17"/>
    </row>
    <row r="52" spans="1:9" ht="13.5" thickBot="1" x14ac:dyDescent="0.35">
      <c r="A52" s="125" t="s">
        <v>31</v>
      </c>
      <c r="B52" s="125"/>
      <c r="C52" s="125"/>
      <c r="D52" s="125"/>
      <c r="E52" s="125"/>
      <c r="F52" s="49" t="s">
        <v>48</v>
      </c>
      <c r="G52" s="36"/>
      <c r="I52" s="17"/>
    </row>
    <row r="53" spans="1:9" ht="13.5" thickBot="1" x14ac:dyDescent="0.35">
      <c r="A53" s="122" t="s">
        <v>32</v>
      </c>
      <c r="B53" s="122"/>
      <c r="C53" s="122"/>
      <c r="D53" s="122"/>
      <c r="E53" s="122"/>
      <c r="F53" s="50">
        <f>'ADHD Escola'!C32</f>
        <v>0</v>
      </c>
      <c r="G53" s="36"/>
      <c r="I53" s="17"/>
    </row>
    <row r="54" spans="1:9" ht="13.5" thickBot="1" x14ac:dyDescent="0.35">
      <c r="A54" s="122" t="s">
        <v>33</v>
      </c>
      <c r="B54" s="122"/>
      <c r="C54" s="122"/>
      <c r="D54" s="122"/>
      <c r="E54" s="122"/>
      <c r="F54" s="50">
        <f>'ADHD Escola'!C33</f>
        <v>0</v>
      </c>
      <c r="G54" s="36"/>
      <c r="I54" s="17"/>
    </row>
    <row r="55" spans="1:9" ht="13.5" thickBot="1" x14ac:dyDescent="0.35">
      <c r="A55" s="122" t="s">
        <v>34</v>
      </c>
      <c r="B55" s="122"/>
      <c r="C55" s="122"/>
      <c r="D55" s="122"/>
      <c r="E55" s="122"/>
      <c r="F55" s="50">
        <f>'ADHD Escola'!C34</f>
        <v>0</v>
      </c>
      <c r="G55" s="36"/>
      <c r="I55" s="17"/>
    </row>
    <row r="56" spans="1:9" ht="13.5" thickBot="1" x14ac:dyDescent="0.35">
      <c r="A56" s="122" t="s">
        <v>35</v>
      </c>
      <c r="B56" s="122"/>
      <c r="C56" s="122"/>
      <c r="D56" s="122"/>
      <c r="E56" s="122"/>
      <c r="F56" s="50">
        <f>'ADHD Escola'!C35</f>
        <v>0</v>
      </c>
      <c r="G56" s="36"/>
      <c r="I56" s="17"/>
    </row>
    <row r="57" spans="1:9" ht="13.5" thickBot="1" x14ac:dyDescent="0.35">
      <c r="A57" s="122" t="s">
        <v>36</v>
      </c>
      <c r="B57" s="122"/>
      <c r="C57" s="122"/>
      <c r="D57" s="122"/>
      <c r="E57" s="122"/>
      <c r="F57" s="50">
        <f>'ADHD Escola'!C36</f>
        <v>0</v>
      </c>
      <c r="G57" s="36"/>
      <c r="I57" s="17"/>
    </row>
    <row r="58" spans="1:9" ht="13.5" thickBot="1" x14ac:dyDescent="0.35">
      <c r="A58" s="122" t="s">
        <v>37</v>
      </c>
      <c r="B58" s="122"/>
      <c r="C58" s="122"/>
      <c r="D58" s="122"/>
      <c r="E58" s="122"/>
      <c r="F58" s="50">
        <f>'ADHD Escola'!C37</f>
        <v>0</v>
      </c>
      <c r="G58" s="36"/>
      <c r="I58" s="17"/>
    </row>
    <row r="59" spans="1:9" ht="13.5" thickBot="1" x14ac:dyDescent="0.35">
      <c r="A59" s="122" t="s">
        <v>38</v>
      </c>
      <c r="B59" s="122"/>
      <c r="C59" s="122"/>
      <c r="D59" s="122"/>
      <c r="E59" s="122"/>
      <c r="F59" s="50">
        <f>'ADHD Escola'!C38</f>
        <v>0</v>
      </c>
      <c r="G59" s="36"/>
      <c r="I59" s="17"/>
    </row>
    <row r="60" spans="1:9" x14ac:dyDescent="0.3">
      <c r="B60" s="42"/>
      <c r="D60" s="42"/>
      <c r="E60" s="36"/>
      <c r="F60" s="42"/>
      <c r="G60" s="36"/>
      <c r="I60" s="17"/>
    </row>
    <row r="200" spans="9:9" s="52" customFormat="1" ht="15.5" x14ac:dyDescent="0.35">
      <c r="I200" s="51"/>
    </row>
    <row r="201" spans="9:9" s="52" customFormat="1" ht="15.5" x14ac:dyDescent="0.35">
      <c r="I201" s="51"/>
    </row>
  </sheetData>
  <sheetProtection algorithmName="SHA-512" hashValue="7p6OaeQEEo85oCMQsWuM6qMarF+Zuac6z0mGqbsQqnUMiI7nYwoPn0W537FxqWaXwFqqqBodxyOqAoiIoypJNg==" saltValue="px0weL4iJIuhT3zstxZnzg==" spinCount="100000" sheet="1" objects="1" scenarios="1"/>
  <mergeCells count="51">
    <mergeCell ref="A59:E59"/>
    <mergeCell ref="A58:E58"/>
    <mergeCell ref="A41:B41"/>
    <mergeCell ref="A42:B42"/>
    <mergeCell ref="A43:B43"/>
    <mergeCell ref="A46:B46"/>
    <mergeCell ref="A47:B47"/>
    <mergeCell ref="A51:E51"/>
    <mergeCell ref="A52:E52"/>
    <mergeCell ref="A53:E53"/>
    <mergeCell ref="A54:E54"/>
    <mergeCell ref="A55:E55"/>
    <mergeCell ref="A56:E56"/>
    <mergeCell ref="B1:C1"/>
    <mergeCell ref="B2:C2"/>
    <mergeCell ref="A48:B48"/>
    <mergeCell ref="A49:B49"/>
    <mergeCell ref="A57:E57"/>
    <mergeCell ref="A34:B34"/>
    <mergeCell ref="A35:B35"/>
    <mergeCell ref="A36:B36"/>
    <mergeCell ref="A37:B37"/>
    <mergeCell ref="A40:B40"/>
    <mergeCell ref="A39:B39"/>
    <mergeCell ref="A33:B33"/>
    <mergeCell ref="A45:B45"/>
    <mergeCell ref="A5:G5"/>
    <mergeCell ref="B3:C3"/>
    <mergeCell ref="E3:G3"/>
    <mergeCell ref="A7:C7"/>
    <mergeCell ref="A15:C15"/>
    <mergeCell ref="A8:C8"/>
    <mergeCell ref="A9:C9"/>
    <mergeCell ref="A10:C10"/>
    <mergeCell ref="A11:C11"/>
    <mergeCell ref="A12:C12"/>
    <mergeCell ref="A13:C13"/>
    <mergeCell ref="A16:C16"/>
    <mergeCell ref="A17:C17"/>
    <mergeCell ref="A18:C18"/>
    <mergeCell ref="A19:C19"/>
    <mergeCell ref="A20:C20"/>
    <mergeCell ref="A21:C21"/>
    <mergeCell ref="A31:G31"/>
    <mergeCell ref="A23:C23"/>
    <mergeCell ref="A24:C24"/>
    <mergeCell ref="A25:C25"/>
    <mergeCell ref="A26:C26"/>
    <mergeCell ref="A27:C27"/>
    <mergeCell ref="A28:C28"/>
    <mergeCell ref="A29:C29"/>
  </mergeCells>
  <conditionalFormatting sqref="F53:F59">
    <cfRule type="cellIs" dxfId="210" priority="21" operator="lessThanOrEqual">
      <formula>2</formula>
    </cfRule>
  </conditionalFormatting>
  <conditionalFormatting sqref="D34:D36">
    <cfRule type="cellIs" dxfId="209" priority="39" operator="greaterThanOrEqual">
      <formula>90</formula>
    </cfRule>
  </conditionalFormatting>
  <conditionalFormatting sqref="D40:D42">
    <cfRule type="cellIs" dxfId="208" priority="37" operator="greaterThanOrEqual">
      <formula>90</formula>
    </cfRule>
  </conditionalFormatting>
  <conditionalFormatting sqref="D46:D48">
    <cfRule type="cellIs" dxfId="207" priority="36" operator="greaterThanOrEqual">
      <formula>90</formula>
    </cfRule>
  </conditionalFormatting>
  <conditionalFormatting sqref="D8">
    <cfRule type="cellIs" dxfId="206" priority="33" operator="greaterThanOrEqual">
      <formula>16</formula>
    </cfRule>
  </conditionalFormatting>
  <conditionalFormatting sqref="D9">
    <cfRule type="cellIs" dxfId="205" priority="32" operator="greaterThanOrEqual">
      <formula>6</formula>
    </cfRule>
  </conditionalFormatting>
  <conditionalFormatting sqref="D10">
    <cfRule type="cellIs" dxfId="204" priority="31" operator="greaterThanOrEqual">
      <formula>4</formula>
    </cfRule>
  </conditionalFormatting>
  <conditionalFormatting sqref="D11">
    <cfRule type="cellIs" dxfId="203" priority="30" operator="greaterThanOrEqual">
      <formula>7</formula>
    </cfRule>
  </conditionalFormatting>
  <conditionalFormatting sqref="D12">
    <cfRule type="cellIs" dxfId="202" priority="29" operator="greaterThanOrEqual">
      <formula>5</formula>
    </cfRule>
  </conditionalFormatting>
  <conditionalFormatting sqref="D13">
    <cfRule type="cellIs" dxfId="201" priority="28" operator="lessThanOrEqual">
      <formula>4</formula>
    </cfRule>
  </conditionalFormatting>
  <conditionalFormatting sqref="D16">
    <cfRule type="cellIs" dxfId="200" priority="27" operator="greaterThanOrEqual">
      <formula>17</formula>
    </cfRule>
  </conditionalFormatting>
  <conditionalFormatting sqref="D17">
    <cfRule type="cellIs" dxfId="199" priority="26" operator="greaterThanOrEqual">
      <formula>5</formula>
    </cfRule>
  </conditionalFormatting>
  <conditionalFormatting sqref="D18">
    <cfRule type="cellIs" dxfId="198" priority="25" operator="greaterThanOrEqual">
      <formula>4</formula>
    </cfRule>
  </conditionalFormatting>
  <conditionalFormatting sqref="D19">
    <cfRule type="cellIs" dxfId="197" priority="24" operator="greaterThanOrEqual">
      <formula>7</formula>
    </cfRule>
  </conditionalFormatting>
  <conditionalFormatting sqref="D20">
    <cfRule type="cellIs" dxfId="196" priority="23" operator="greaterThanOrEqual">
      <formula>4</formula>
    </cfRule>
  </conditionalFormatting>
  <conditionalFormatting sqref="D21">
    <cfRule type="cellIs" dxfId="195" priority="22" operator="lessThanOrEqual">
      <formula>4</formula>
    </cfRule>
  </conditionalFormatting>
  <conditionalFormatting sqref="D24">
    <cfRule type="cellIs" dxfId="194" priority="19" operator="greaterThanOrEqual">
      <formula>20</formula>
    </cfRule>
  </conditionalFormatting>
  <conditionalFormatting sqref="D25">
    <cfRule type="cellIs" dxfId="193" priority="18" operator="greaterThanOrEqual">
      <formula>7</formula>
    </cfRule>
  </conditionalFormatting>
  <conditionalFormatting sqref="D26">
    <cfRule type="cellIs" dxfId="192" priority="17" operator="greaterThanOrEqual">
      <formula>5</formula>
    </cfRule>
  </conditionalFormatting>
  <conditionalFormatting sqref="D27">
    <cfRule type="cellIs" dxfId="191" priority="16" operator="greaterThanOrEqual">
      <formula>7</formula>
    </cfRule>
  </conditionalFormatting>
  <conditionalFormatting sqref="D28">
    <cfRule type="cellIs" dxfId="190" priority="15" operator="greaterThanOrEqual">
      <formula>6</formula>
    </cfRule>
  </conditionalFormatting>
  <conditionalFormatting sqref="D29">
    <cfRule type="cellIs" dxfId="189" priority="14" operator="lessThanOrEqual">
      <formula>4</formula>
    </cfRule>
  </conditionalFormatting>
  <conditionalFormatting sqref="D37">
    <cfRule type="cellIs" dxfId="188" priority="6" operator="equal">
      <formula>"SI"</formula>
    </cfRule>
    <cfRule type="cellIs" dxfId="187" priority="5" operator="equal">
      <formula>"NO"</formula>
    </cfRule>
  </conditionalFormatting>
  <conditionalFormatting sqref="D43">
    <cfRule type="cellIs" dxfId="186" priority="3" operator="equal">
      <formula>"NO"</formula>
    </cfRule>
    <cfRule type="cellIs" dxfId="185" priority="4" operator="equal">
      <formula>"SI"</formula>
    </cfRule>
  </conditionalFormatting>
  <conditionalFormatting sqref="D49">
    <cfRule type="cellIs" dxfId="184" priority="1" operator="equal">
      <formula>"NO"</formula>
    </cfRule>
    <cfRule type="cellIs" dxfId="183" priority="2" operator="equal">
      <formula>"SI"</formula>
    </cfRule>
  </conditionalFormatting>
  <pageMargins left="0.78740157480314965" right="0.19685039370078741" top="0.39370078740157483" bottom="0.39370078740157483" header="0.31496062992125984" footer="0.31496062992125984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opLeftCell="C1" zoomScaleNormal="100" workbookViewId="0">
      <selection activeCell="G3" sqref="G3:I27"/>
    </sheetView>
  </sheetViews>
  <sheetFormatPr baseColWidth="10" defaultColWidth="10.81640625" defaultRowHeight="13" x14ac:dyDescent="0.3"/>
  <cols>
    <col min="1" max="1" width="5.6328125" style="17" customWidth="1"/>
    <col min="2" max="5" width="10.6328125" style="17" customWidth="1"/>
    <col min="6" max="6" width="40.6328125" style="17" customWidth="1"/>
    <col min="7" max="9" width="25.6328125" style="17" customWidth="1"/>
    <col min="10" max="10" width="14.54296875" style="17" hidden="1" customWidth="1"/>
    <col min="11" max="16384" width="10.81640625" style="17"/>
  </cols>
  <sheetData>
    <row r="1" spans="1:10" ht="21.5" thickBot="1" x14ac:dyDescent="0.55000000000000004">
      <c r="A1" s="138" t="s">
        <v>90</v>
      </c>
      <c r="B1" s="138"/>
      <c r="C1" s="138"/>
      <c r="D1" s="138"/>
      <c r="E1" s="138"/>
      <c r="F1" s="138"/>
      <c r="G1" s="53" t="s">
        <v>165</v>
      </c>
      <c r="H1" s="53" t="s">
        <v>166</v>
      </c>
      <c r="I1" s="53" t="s">
        <v>167</v>
      </c>
      <c r="J1" s="54" t="s">
        <v>45</v>
      </c>
    </row>
    <row r="2" spans="1:10" ht="19" thickBot="1" x14ac:dyDescent="0.5">
      <c r="A2" s="130"/>
      <c r="B2" s="130"/>
      <c r="C2" s="130"/>
      <c r="D2" s="130"/>
      <c r="E2" s="130"/>
      <c r="F2" s="130"/>
      <c r="G2" s="129" t="s">
        <v>170</v>
      </c>
      <c r="H2" s="129"/>
      <c r="I2" s="129"/>
      <c r="J2" s="54"/>
    </row>
    <row r="3" spans="1:10" s="56" customFormat="1" ht="20.149999999999999" customHeight="1" thickBot="1" x14ac:dyDescent="0.55000000000000004">
      <c r="A3" s="13">
        <v>1</v>
      </c>
      <c r="B3" s="137" t="s">
        <v>107</v>
      </c>
      <c r="C3" s="137"/>
      <c r="D3" s="137"/>
      <c r="E3" s="137"/>
      <c r="F3" s="137"/>
      <c r="G3" s="23"/>
      <c r="H3" s="23"/>
      <c r="I3" s="23"/>
      <c r="J3" s="55">
        <f>IF(G3="x",0)+IF(H3="x",1)+IF(I3="x",2)</f>
        <v>0</v>
      </c>
    </row>
    <row r="4" spans="1:10" s="56" customFormat="1" ht="20.149999999999999" customHeight="1" thickBot="1" x14ac:dyDescent="0.55000000000000004">
      <c r="A4" s="13">
        <v>2</v>
      </c>
      <c r="B4" s="137" t="s">
        <v>108</v>
      </c>
      <c r="C4" s="137"/>
      <c r="D4" s="137"/>
      <c r="E4" s="137"/>
      <c r="F4" s="137"/>
      <c r="G4" s="24"/>
      <c r="H4" s="24"/>
      <c r="I4" s="24"/>
      <c r="J4" s="55">
        <f t="shared" ref="J4:J26" si="0">IF(G4="x",0)+IF(H4="x",1)+IF(I4="x",2)</f>
        <v>0</v>
      </c>
    </row>
    <row r="5" spans="1:10" s="56" customFormat="1" ht="20.149999999999999" customHeight="1" thickBot="1" x14ac:dyDescent="0.55000000000000004">
      <c r="A5" s="13">
        <v>3</v>
      </c>
      <c r="B5" s="137" t="s">
        <v>109</v>
      </c>
      <c r="C5" s="137"/>
      <c r="D5" s="137"/>
      <c r="E5" s="137"/>
      <c r="F5" s="137"/>
      <c r="G5" s="24"/>
      <c r="H5" s="24"/>
      <c r="I5" s="24"/>
      <c r="J5" s="55">
        <f t="shared" si="0"/>
        <v>0</v>
      </c>
    </row>
    <row r="6" spans="1:10" s="56" customFormat="1" ht="20.149999999999999" customHeight="1" thickBot="1" x14ac:dyDescent="0.55000000000000004">
      <c r="A6" s="13">
        <v>4</v>
      </c>
      <c r="B6" s="137" t="s">
        <v>131</v>
      </c>
      <c r="C6" s="137"/>
      <c r="D6" s="137"/>
      <c r="E6" s="137"/>
      <c r="F6" s="137"/>
      <c r="G6" s="24"/>
      <c r="H6" s="24"/>
      <c r="I6" s="24"/>
      <c r="J6" s="55">
        <f t="shared" si="0"/>
        <v>0</v>
      </c>
    </row>
    <row r="7" spans="1:10" s="56" customFormat="1" ht="20.149999999999999" customHeight="1" thickBot="1" x14ac:dyDescent="0.55000000000000004">
      <c r="A7" s="13">
        <v>5</v>
      </c>
      <c r="B7" s="131" t="s">
        <v>110</v>
      </c>
      <c r="C7" s="132"/>
      <c r="D7" s="132"/>
      <c r="E7" s="132"/>
      <c r="F7" s="133"/>
      <c r="G7" s="24"/>
      <c r="H7" s="24"/>
      <c r="I7" s="24"/>
      <c r="J7" s="55">
        <f t="shared" si="0"/>
        <v>0</v>
      </c>
    </row>
    <row r="8" spans="1:10" s="56" customFormat="1" ht="20.149999999999999" customHeight="1" thickBot="1" x14ac:dyDescent="0.55000000000000004">
      <c r="A8" s="13">
        <v>6</v>
      </c>
      <c r="B8" s="131" t="s">
        <v>111</v>
      </c>
      <c r="C8" s="132"/>
      <c r="D8" s="132"/>
      <c r="E8" s="132"/>
      <c r="F8" s="133"/>
      <c r="G8" s="24"/>
      <c r="H8" s="24"/>
      <c r="I8" s="24"/>
      <c r="J8" s="55">
        <f t="shared" si="0"/>
        <v>0</v>
      </c>
    </row>
    <row r="9" spans="1:10" s="56" customFormat="1" ht="20.149999999999999" customHeight="1" thickBot="1" x14ac:dyDescent="0.55000000000000004">
      <c r="A9" s="13">
        <v>7</v>
      </c>
      <c r="B9" s="131" t="s">
        <v>112</v>
      </c>
      <c r="C9" s="132"/>
      <c r="D9" s="132"/>
      <c r="E9" s="132"/>
      <c r="F9" s="133"/>
      <c r="G9" s="24"/>
      <c r="H9" s="24"/>
      <c r="I9" s="24"/>
      <c r="J9" s="55">
        <f>IF(G9="x",2)+IF(H9="x",1)+IF(I9="x",0)</f>
        <v>0</v>
      </c>
    </row>
    <row r="10" spans="1:10" s="56" customFormat="1" ht="20.149999999999999" customHeight="1" thickBot="1" x14ac:dyDescent="0.55000000000000004">
      <c r="A10" s="14">
        <v>8</v>
      </c>
      <c r="B10" s="126" t="s">
        <v>113</v>
      </c>
      <c r="C10" s="127"/>
      <c r="D10" s="127"/>
      <c r="E10" s="127"/>
      <c r="F10" s="128"/>
      <c r="G10" s="25"/>
      <c r="H10" s="25"/>
      <c r="I10" s="25"/>
      <c r="J10" s="55">
        <f t="shared" si="0"/>
        <v>0</v>
      </c>
    </row>
    <row r="11" spans="1:10" s="56" customFormat="1" ht="20.149999999999999" customHeight="1" thickTop="1" thickBot="1" x14ac:dyDescent="0.55000000000000004">
      <c r="A11" s="15">
        <v>9</v>
      </c>
      <c r="B11" s="134" t="s">
        <v>114</v>
      </c>
      <c r="C11" s="135"/>
      <c r="D11" s="135"/>
      <c r="E11" s="135"/>
      <c r="F11" s="136"/>
      <c r="G11" s="26"/>
      <c r="H11" s="26"/>
      <c r="I11" s="26"/>
      <c r="J11" s="55">
        <f t="shared" si="0"/>
        <v>0</v>
      </c>
    </row>
    <row r="12" spans="1:10" s="56" customFormat="1" ht="20.149999999999999" customHeight="1" thickBot="1" x14ac:dyDescent="0.55000000000000004">
      <c r="A12" s="13">
        <v>10</v>
      </c>
      <c r="B12" s="131" t="s">
        <v>115</v>
      </c>
      <c r="C12" s="132"/>
      <c r="D12" s="132"/>
      <c r="E12" s="132"/>
      <c r="F12" s="133"/>
      <c r="G12" s="24"/>
      <c r="H12" s="24"/>
      <c r="I12" s="24"/>
      <c r="J12" s="55">
        <f t="shared" si="0"/>
        <v>0</v>
      </c>
    </row>
    <row r="13" spans="1:10" s="56" customFormat="1" ht="20.149999999999999" customHeight="1" thickBot="1" x14ac:dyDescent="0.55000000000000004">
      <c r="A13" s="13">
        <v>11</v>
      </c>
      <c r="B13" s="131" t="s">
        <v>116</v>
      </c>
      <c r="C13" s="132"/>
      <c r="D13" s="132"/>
      <c r="E13" s="132"/>
      <c r="F13" s="133"/>
      <c r="G13" s="24"/>
      <c r="H13" s="24"/>
      <c r="I13" s="24"/>
      <c r="J13" s="55">
        <f>IF(G13="x",2)+IF(H13="x",1)+IF(I13="x",0)</f>
        <v>0</v>
      </c>
    </row>
    <row r="14" spans="1:10" s="56" customFormat="1" ht="20.149999999999999" customHeight="1" thickBot="1" x14ac:dyDescent="0.55000000000000004">
      <c r="A14" s="13">
        <v>12</v>
      </c>
      <c r="B14" s="131" t="s">
        <v>117</v>
      </c>
      <c r="C14" s="132"/>
      <c r="D14" s="132"/>
      <c r="E14" s="132"/>
      <c r="F14" s="133"/>
      <c r="G14" s="24"/>
      <c r="H14" s="24"/>
      <c r="I14" s="24"/>
      <c r="J14" s="55">
        <f t="shared" si="0"/>
        <v>0</v>
      </c>
    </row>
    <row r="15" spans="1:10" s="56" customFormat="1" ht="20.149999999999999" customHeight="1" thickBot="1" x14ac:dyDescent="0.55000000000000004">
      <c r="A15" s="13">
        <v>13</v>
      </c>
      <c r="B15" s="131" t="s">
        <v>118</v>
      </c>
      <c r="C15" s="132"/>
      <c r="D15" s="132"/>
      <c r="E15" s="132"/>
      <c r="F15" s="133"/>
      <c r="G15" s="27"/>
      <c r="H15" s="27"/>
      <c r="I15" s="27"/>
      <c r="J15" s="55">
        <f t="shared" si="0"/>
        <v>0</v>
      </c>
    </row>
    <row r="16" spans="1:10" s="56" customFormat="1" ht="20.149999999999999" customHeight="1" thickBot="1" x14ac:dyDescent="0.55000000000000004">
      <c r="A16" s="13">
        <v>14</v>
      </c>
      <c r="B16" s="131" t="s">
        <v>119</v>
      </c>
      <c r="C16" s="132"/>
      <c r="D16" s="132"/>
      <c r="E16" s="132"/>
      <c r="F16" s="133"/>
      <c r="G16" s="27"/>
      <c r="H16" s="27"/>
      <c r="I16" s="27"/>
      <c r="J16" s="55">
        <f>IF(G16="x",2)+IF(H16="x",1)+IF(I16="x",0)</f>
        <v>0</v>
      </c>
    </row>
    <row r="17" spans="1:10" s="56" customFormat="1" ht="20.149999999999999" customHeight="1" thickBot="1" x14ac:dyDescent="0.55000000000000004">
      <c r="A17" s="13">
        <v>15</v>
      </c>
      <c r="B17" s="131" t="s">
        <v>120</v>
      </c>
      <c r="C17" s="132"/>
      <c r="D17" s="132"/>
      <c r="E17" s="132"/>
      <c r="F17" s="133"/>
      <c r="G17" s="24"/>
      <c r="H17" s="24"/>
      <c r="I17" s="24"/>
      <c r="J17" s="55">
        <f t="shared" si="0"/>
        <v>0</v>
      </c>
    </row>
    <row r="18" spans="1:10" s="56" customFormat="1" ht="20.149999999999999" customHeight="1" thickBot="1" x14ac:dyDescent="0.55000000000000004">
      <c r="A18" s="14">
        <v>16</v>
      </c>
      <c r="B18" s="126" t="s">
        <v>121</v>
      </c>
      <c r="C18" s="127"/>
      <c r="D18" s="127"/>
      <c r="E18" s="127"/>
      <c r="F18" s="128"/>
      <c r="G18" s="25"/>
      <c r="H18" s="25"/>
      <c r="I18" s="25"/>
      <c r="J18" s="57">
        <f t="shared" si="0"/>
        <v>0</v>
      </c>
    </row>
    <row r="19" spans="1:10" s="56" customFormat="1" ht="20.149999999999999" customHeight="1" thickTop="1" thickBot="1" x14ac:dyDescent="0.55000000000000004">
      <c r="A19" s="15">
        <v>17</v>
      </c>
      <c r="B19" s="134" t="s">
        <v>122</v>
      </c>
      <c r="C19" s="135"/>
      <c r="D19" s="135"/>
      <c r="E19" s="135"/>
      <c r="F19" s="136"/>
      <c r="G19" s="26"/>
      <c r="H19" s="26"/>
      <c r="I19" s="26"/>
      <c r="J19" s="55">
        <f t="shared" si="0"/>
        <v>0</v>
      </c>
    </row>
    <row r="20" spans="1:10" s="56" customFormat="1" ht="20.149999999999999" customHeight="1" thickBot="1" x14ac:dyDescent="0.55000000000000004">
      <c r="A20" s="13">
        <v>18</v>
      </c>
      <c r="B20" s="131" t="s">
        <v>123</v>
      </c>
      <c r="C20" s="132"/>
      <c r="D20" s="132"/>
      <c r="E20" s="132"/>
      <c r="F20" s="133"/>
      <c r="G20" s="23"/>
      <c r="H20" s="23"/>
      <c r="I20" s="23"/>
      <c r="J20" s="55">
        <f t="shared" si="0"/>
        <v>0</v>
      </c>
    </row>
    <row r="21" spans="1:10" s="56" customFormat="1" ht="20.149999999999999" customHeight="1" thickBot="1" x14ac:dyDescent="0.55000000000000004">
      <c r="A21" s="13">
        <v>19</v>
      </c>
      <c r="B21" s="131" t="s">
        <v>124</v>
      </c>
      <c r="C21" s="132"/>
      <c r="D21" s="132"/>
      <c r="E21" s="132"/>
      <c r="F21" s="133"/>
      <c r="G21" s="24"/>
      <c r="H21" s="24"/>
      <c r="I21" s="24"/>
      <c r="J21" s="55">
        <f t="shared" si="0"/>
        <v>0</v>
      </c>
    </row>
    <row r="22" spans="1:10" s="56" customFormat="1" ht="20.149999999999999" customHeight="1" thickBot="1" x14ac:dyDescent="0.55000000000000004">
      <c r="A22" s="13">
        <v>20</v>
      </c>
      <c r="B22" s="131" t="s">
        <v>125</v>
      </c>
      <c r="C22" s="132"/>
      <c r="D22" s="132"/>
      <c r="E22" s="132"/>
      <c r="F22" s="133"/>
      <c r="G22" s="24"/>
      <c r="H22" s="24"/>
      <c r="I22" s="24"/>
      <c r="J22" s="55">
        <f t="shared" si="0"/>
        <v>0</v>
      </c>
    </row>
    <row r="23" spans="1:10" s="56" customFormat="1" ht="20.149999999999999" customHeight="1" thickBot="1" x14ac:dyDescent="0.55000000000000004">
      <c r="A23" s="13">
        <v>21</v>
      </c>
      <c r="B23" s="131" t="s">
        <v>126</v>
      </c>
      <c r="C23" s="132"/>
      <c r="D23" s="132"/>
      <c r="E23" s="132"/>
      <c r="F23" s="133"/>
      <c r="G23" s="24"/>
      <c r="H23" s="24"/>
      <c r="I23" s="24"/>
      <c r="J23" s="55">
        <f>IF(G23="x",2)+IF(H23="x",1)+IF(I23="x",0)</f>
        <v>0</v>
      </c>
    </row>
    <row r="24" spans="1:10" s="56" customFormat="1" ht="20.149999999999999" customHeight="1" thickBot="1" x14ac:dyDescent="0.55000000000000004">
      <c r="A24" s="13">
        <v>22</v>
      </c>
      <c r="B24" s="131" t="s">
        <v>127</v>
      </c>
      <c r="C24" s="132"/>
      <c r="D24" s="132"/>
      <c r="E24" s="132"/>
      <c r="F24" s="133"/>
      <c r="G24" s="24"/>
      <c r="H24" s="24"/>
      <c r="I24" s="24"/>
      <c r="J24" s="55">
        <f t="shared" si="0"/>
        <v>0</v>
      </c>
    </row>
    <row r="25" spans="1:10" s="56" customFormat="1" ht="20.149999999999999" customHeight="1" thickBot="1" x14ac:dyDescent="0.55000000000000004">
      <c r="A25" s="13">
        <v>23</v>
      </c>
      <c r="B25" s="131" t="s">
        <v>128</v>
      </c>
      <c r="C25" s="132"/>
      <c r="D25" s="132"/>
      <c r="E25" s="132"/>
      <c r="F25" s="133"/>
      <c r="G25" s="24"/>
      <c r="H25" s="24"/>
      <c r="I25" s="24"/>
      <c r="J25" s="55">
        <f t="shared" si="0"/>
        <v>0</v>
      </c>
    </row>
    <row r="26" spans="1:10" s="56" customFormat="1" ht="20.149999999999999" customHeight="1" thickBot="1" x14ac:dyDescent="0.55000000000000004">
      <c r="A26" s="13">
        <v>24</v>
      </c>
      <c r="B26" s="131" t="s">
        <v>129</v>
      </c>
      <c r="C26" s="132"/>
      <c r="D26" s="132"/>
      <c r="E26" s="132"/>
      <c r="F26" s="133"/>
      <c r="G26" s="24"/>
      <c r="H26" s="24"/>
      <c r="I26" s="24"/>
      <c r="J26" s="55">
        <f t="shared" si="0"/>
        <v>0</v>
      </c>
    </row>
    <row r="27" spans="1:10" s="56" customFormat="1" ht="20.149999999999999" customHeight="1" thickBot="1" x14ac:dyDescent="0.55000000000000004">
      <c r="A27" s="14">
        <v>25</v>
      </c>
      <c r="B27" s="126" t="s">
        <v>130</v>
      </c>
      <c r="C27" s="127"/>
      <c r="D27" s="127"/>
      <c r="E27" s="127"/>
      <c r="F27" s="128"/>
      <c r="G27" s="25"/>
      <c r="H27" s="25"/>
      <c r="I27" s="25"/>
      <c r="J27" s="55">
        <f>IF(G27="x",2)+IF(H27="x",1)+IF(I27="x",0)</f>
        <v>0</v>
      </c>
    </row>
    <row r="28" spans="1:10" ht="13.5" thickTop="1" x14ac:dyDescent="0.3">
      <c r="J28" s="33"/>
    </row>
    <row r="29" spans="1:10" x14ac:dyDescent="0.3">
      <c r="J29" s="33"/>
    </row>
  </sheetData>
  <sheetProtection algorithmName="SHA-512" hashValue="lwCM96tHihhEh7mnHkguBXBeGJQoE54h/cy/Ga97F59dqd6/O+GL4yb9QmpmP97AZNhILLLO8E13PtolZQoEdA==" saltValue="WCJFEc4zys9K2zYrvwdmLQ==" spinCount="100000" sheet="1" objects="1" scenarios="1"/>
  <mergeCells count="28">
    <mergeCell ref="A1:F1"/>
    <mergeCell ref="B9:F9"/>
    <mergeCell ref="B10:F10"/>
    <mergeCell ref="B18:F18"/>
    <mergeCell ref="B12:F12"/>
    <mergeCell ref="B13:F13"/>
    <mergeCell ref="B14:F14"/>
    <mergeCell ref="B4:F4"/>
    <mergeCell ref="B5:F5"/>
    <mergeCell ref="B6:F6"/>
    <mergeCell ref="B7:F7"/>
    <mergeCell ref="B8:F8"/>
    <mergeCell ref="B27:F27"/>
    <mergeCell ref="G2:I2"/>
    <mergeCell ref="A2:F2"/>
    <mergeCell ref="B21:F21"/>
    <mergeCell ref="B22:F22"/>
    <mergeCell ref="B23:F23"/>
    <mergeCell ref="B24:F24"/>
    <mergeCell ref="B11:F11"/>
    <mergeCell ref="B25:F25"/>
    <mergeCell ref="B26:F26"/>
    <mergeCell ref="B15:F15"/>
    <mergeCell ref="B16:F16"/>
    <mergeCell ref="B17:F17"/>
    <mergeCell ref="B19:F19"/>
    <mergeCell ref="B20:F20"/>
    <mergeCell ref="B3:F3"/>
  </mergeCells>
  <conditionalFormatting sqref="G15:G16 G4 G21 G8:G9 G25:G26 G18:G19">
    <cfRule type="expression" dxfId="182" priority="45">
      <formula>COUNTIF(G4:I4,"x")&gt;=2</formula>
    </cfRule>
    <cfRule type="expression" dxfId="181" priority="48">
      <formula>COUNTIF(G4:I4,"x")=0</formula>
    </cfRule>
  </conditionalFormatting>
  <conditionalFormatting sqref="H15:H16 H4 H21 H8:H9 H25:H26 H18:H19">
    <cfRule type="expression" dxfId="180" priority="44">
      <formula>COUNTIF(G4:I4,"x")&gt;=2</formula>
    </cfRule>
    <cfRule type="expression" dxfId="179" priority="47">
      <formula>COUNTIF(G4:I4,"x")=0</formula>
    </cfRule>
  </conditionalFormatting>
  <conditionalFormatting sqref="I15:I16 I4 I21 I8:I9 I25:I26 I18:I19">
    <cfRule type="expression" dxfId="178" priority="43">
      <formula>COUNTIF(G4:I4,"x")&gt;=2</formula>
    </cfRule>
    <cfRule type="expression" dxfId="177" priority="46">
      <formula>COUNTIF(G4:I4,"x")=0</formula>
    </cfRule>
  </conditionalFormatting>
  <conditionalFormatting sqref="G3 G20">
    <cfRule type="expression" dxfId="176" priority="37">
      <formula>COUNTIF(G3:I3,"x")&gt;=2</formula>
    </cfRule>
    <cfRule type="expression" dxfId="175" priority="38">
      <formula>COUNTIF(G3:I3,"x")=0</formula>
    </cfRule>
  </conditionalFormatting>
  <conditionalFormatting sqref="H3 H20">
    <cfRule type="expression" dxfId="174" priority="39">
      <formula>COUNTIF(G3:I3,"x")&gt;=2</formula>
    </cfRule>
    <cfRule type="expression" dxfId="173" priority="40">
      <formula>COUNTIF(G3:I3,"x")=0</formula>
    </cfRule>
  </conditionalFormatting>
  <conditionalFormatting sqref="I3 I20">
    <cfRule type="expression" dxfId="172" priority="41">
      <formula>COUNTIF(G3:I3,"x")&gt;=2</formula>
    </cfRule>
    <cfRule type="expression" dxfId="171" priority="42">
      <formula>COUNTIF(G3:I3,"x")=0</formula>
    </cfRule>
  </conditionalFormatting>
  <conditionalFormatting sqref="G5:G6 G22:G23">
    <cfRule type="expression" dxfId="170" priority="33">
      <formula>COUNTIF(G5:I5,"x")&gt;=2</formula>
    </cfRule>
    <cfRule type="expression" dxfId="169" priority="36">
      <formula>COUNTIF(G5:I5,"x")=0</formula>
    </cfRule>
  </conditionalFormatting>
  <conditionalFormatting sqref="H5:H6 H22:H23">
    <cfRule type="expression" dxfId="168" priority="32">
      <formula>COUNTIF(G5:I5,"x")&gt;=2</formula>
    </cfRule>
    <cfRule type="expression" dxfId="167" priority="35">
      <formula>COUNTIF(G5:I5,"x")=0</formula>
    </cfRule>
  </conditionalFormatting>
  <conditionalFormatting sqref="I5:I6 I22:I23">
    <cfRule type="expression" dxfId="166" priority="31">
      <formula>COUNTIF(G5:I5,"x")&gt;=2</formula>
    </cfRule>
    <cfRule type="expression" dxfId="165" priority="34">
      <formula>COUNTIF(G5:I5,"x")=0</formula>
    </cfRule>
  </conditionalFormatting>
  <conditionalFormatting sqref="G10 G27">
    <cfRule type="expression" dxfId="164" priority="27">
      <formula>COUNTIF(G10:I10,"x")&gt;=2</formula>
    </cfRule>
    <cfRule type="expression" dxfId="163" priority="30">
      <formula>COUNTIF(G10:I10,"x")=0</formula>
    </cfRule>
  </conditionalFormatting>
  <conditionalFormatting sqref="H10 H27">
    <cfRule type="expression" dxfId="162" priority="26">
      <formula>COUNTIF(G10:I10,"x")&gt;=2</formula>
    </cfRule>
    <cfRule type="expression" dxfId="161" priority="29">
      <formula>COUNTIF(G10:I10,"x")=0</formula>
    </cfRule>
  </conditionalFormatting>
  <conditionalFormatting sqref="I10 I27">
    <cfRule type="expression" dxfId="160" priority="25">
      <formula>COUNTIF(G10:I10,"x")&gt;=2</formula>
    </cfRule>
    <cfRule type="expression" dxfId="159" priority="28">
      <formula>COUNTIF(G10:I10,"x")=0</formula>
    </cfRule>
  </conditionalFormatting>
  <conditionalFormatting sqref="G7 G24">
    <cfRule type="expression" dxfId="158" priority="21">
      <formula>COUNTIF(G7:I7,"x")&gt;=2</formula>
    </cfRule>
    <cfRule type="expression" dxfId="157" priority="24">
      <formula>COUNTIF(G7:I7,"x")=0</formula>
    </cfRule>
  </conditionalFormatting>
  <conditionalFormatting sqref="H7 H24">
    <cfRule type="expression" dxfId="156" priority="20">
      <formula>COUNTIF(G7:I7,"x")&gt;=2</formula>
    </cfRule>
    <cfRule type="expression" dxfId="155" priority="23">
      <formula>COUNTIF(G7:I7,"x")=0</formula>
    </cfRule>
  </conditionalFormatting>
  <conditionalFormatting sqref="I7 I24">
    <cfRule type="expression" dxfId="154" priority="19">
      <formula>COUNTIF(G7:I7,"x")&gt;=2</formula>
    </cfRule>
    <cfRule type="expression" dxfId="153" priority="22">
      <formula>COUNTIF(G7:I7,"x")=0</formula>
    </cfRule>
  </conditionalFormatting>
  <conditionalFormatting sqref="G14">
    <cfRule type="expression" dxfId="152" priority="15">
      <formula>COUNTIF(G14:I14,"x")&gt;=2</formula>
    </cfRule>
    <cfRule type="expression" dxfId="151" priority="18">
      <formula>COUNTIF(G14:I14,"x")=0</formula>
    </cfRule>
  </conditionalFormatting>
  <conditionalFormatting sqref="H14">
    <cfRule type="expression" dxfId="150" priority="14">
      <formula>COUNTIF(G14:I14,"x")&gt;=2</formula>
    </cfRule>
    <cfRule type="expression" dxfId="149" priority="17">
      <formula>COUNTIF(G14:I14,"x")=0</formula>
    </cfRule>
  </conditionalFormatting>
  <conditionalFormatting sqref="I14">
    <cfRule type="expression" dxfId="148" priority="13">
      <formula>COUNTIF(G14:I14,"x")&gt;=2</formula>
    </cfRule>
    <cfRule type="expression" dxfId="147" priority="16">
      <formula>COUNTIF(G14:I14,"x")=0</formula>
    </cfRule>
  </conditionalFormatting>
  <conditionalFormatting sqref="G11:G13">
    <cfRule type="expression" dxfId="146" priority="9">
      <formula>COUNTIF(G11:I11,"x")&gt;=2</formula>
    </cfRule>
    <cfRule type="expression" dxfId="145" priority="12">
      <formula>COUNTIF(G11:I11,"x")=0</formula>
    </cfRule>
  </conditionalFormatting>
  <conditionalFormatting sqref="H11:H13">
    <cfRule type="expression" dxfId="144" priority="8">
      <formula>COUNTIF(G11:I11,"x")&gt;=2</formula>
    </cfRule>
    <cfRule type="expression" dxfId="143" priority="11">
      <formula>COUNTIF(G11:I11,"x")=0</formula>
    </cfRule>
  </conditionalFormatting>
  <conditionalFormatting sqref="I11:I13">
    <cfRule type="expression" dxfId="142" priority="7">
      <formula>COUNTIF(G11:I11,"x")&gt;=2</formula>
    </cfRule>
    <cfRule type="expression" dxfId="141" priority="10">
      <formula>COUNTIF(G11:I11,"x")=0</formula>
    </cfRule>
  </conditionalFormatting>
  <conditionalFormatting sqref="G17">
    <cfRule type="expression" dxfId="140" priority="3">
      <formula>COUNTIF(G17:I17,"x")&gt;=2</formula>
    </cfRule>
    <cfRule type="expression" dxfId="139" priority="6">
      <formula>COUNTIF(G17:I17,"x")=0</formula>
    </cfRule>
  </conditionalFormatting>
  <conditionalFormatting sqref="H17">
    <cfRule type="expression" dxfId="138" priority="2">
      <formula>COUNTIF(G17:I17,"x")&gt;=2</formula>
    </cfRule>
    <cfRule type="expression" dxfId="137" priority="5">
      <formula>COUNTIF(G17:I17,"x")=0</formula>
    </cfRule>
  </conditionalFormatting>
  <conditionalFormatting sqref="I17">
    <cfRule type="expression" dxfId="136" priority="1">
      <formula>COUNTIF(G17:I17,"x")&gt;=2</formula>
    </cfRule>
    <cfRule type="expression" dxfId="135" priority="4">
      <formula>COUNTIF(G17:I17,"x")=0</formula>
    </cfRule>
  </conditionalFormatting>
  <dataValidations count="1">
    <dataValidation type="list" allowBlank="1" showDropDown="1" showInputMessage="1" showErrorMessage="1" error="Posar x (minúscula) o deixar en blanc (només pot haver un x per pregunta)" sqref="G3:I27">
      <formula1>"x"</formula1>
    </dataValidation>
  </dataValidation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zoomScaleNormal="100" workbookViewId="0">
      <selection activeCell="G3" sqref="G3:I27"/>
    </sheetView>
  </sheetViews>
  <sheetFormatPr baseColWidth="10" defaultRowHeight="13" x14ac:dyDescent="0.3"/>
  <cols>
    <col min="1" max="1" width="5.6328125" style="17" customWidth="1"/>
    <col min="2" max="5" width="10.6328125" style="17" customWidth="1"/>
    <col min="6" max="6" width="40.6328125" style="17" customWidth="1"/>
    <col min="7" max="9" width="25.6328125" style="17" customWidth="1"/>
    <col min="10" max="10" width="10.81640625" style="17" hidden="1" customWidth="1"/>
    <col min="11" max="11" width="14.1796875" style="17" bestFit="1" customWidth="1"/>
    <col min="12" max="16384" width="10.90625" style="17"/>
  </cols>
  <sheetData>
    <row r="1" spans="1:11" s="52" customFormat="1" ht="21.5" thickBot="1" x14ac:dyDescent="0.55000000000000004">
      <c r="A1" s="138" t="s">
        <v>171</v>
      </c>
      <c r="B1" s="138"/>
      <c r="C1" s="138"/>
      <c r="D1" s="138"/>
      <c r="E1" s="138"/>
      <c r="F1" s="138"/>
      <c r="G1" s="53" t="s">
        <v>165</v>
      </c>
      <c r="H1" s="53" t="s">
        <v>166</v>
      </c>
      <c r="I1" s="53" t="s">
        <v>167</v>
      </c>
      <c r="J1" s="58" t="s">
        <v>45</v>
      </c>
    </row>
    <row r="2" spans="1:11" s="52" customFormat="1" ht="19" thickBot="1" x14ac:dyDescent="0.5">
      <c r="A2" s="130"/>
      <c r="B2" s="130"/>
      <c r="C2" s="130"/>
      <c r="D2" s="130"/>
      <c r="E2" s="130"/>
      <c r="F2" s="130"/>
      <c r="G2" s="129" t="s">
        <v>170</v>
      </c>
      <c r="H2" s="129"/>
      <c r="I2" s="129"/>
      <c r="J2" s="59"/>
    </row>
    <row r="3" spans="1:11" ht="20.149999999999999" customHeight="1" thickBot="1" x14ac:dyDescent="0.55000000000000004">
      <c r="A3" s="13">
        <v>1</v>
      </c>
      <c r="B3" s="137" t="s">
        <v>107</v>
      </c>
      <c r="C3" s="137"/>
      <c r="D3" s="137"/>
      <c r="E3" s="137"/>
      <c r="F3" s="137"/>
      <c r="G3" s="23"/>
      <c r="H3" s="23"/>
      <c r="I3" s="23"/>
      <c r="J3" s="16">
        <f>IF(G3="x",0)+IF(H3="x",1)+IF(I3="x",2)</f>
        <v>0</v>
      </c>
    </row>
    <row r="4" spans="1:11" ht="20.149999999999999" customHeight="1" thickBot="1" x14ac:dyDescent="0.55000000000000004">
      <c r="A4" s="13">
        <v>2</v>
      </c>
      <c r="B4" s="137" t="s">
        <v>108</v>
      </c>
      <c r="C4" s="137"/>
      <c r="D4" s="137"/>
      <c r="E4" s="137"/>
      <c r="F4" s="137"/>
      <c r="G4" s="24"/>
      <c r="H4" s="24"/>
      <c r="I4" s="24"/>
      <c r="J4" s="18">
        <f t="shared" ref="J4:J26" si="0">IF(G4="x",0)+IF(H4="x",1)+IF(I4="x",2)</f>
        <v>0</v>
      </c>
    </row>
    <row r="5" spans="1:11" ht="20.149999999999999" customHeight="1" thickBot="1" x14ac:dyDescent="0.55000000000000004">
      <c r="A5" s="13">
        <v>3</v>
      </c>
      <c r="B5" s="137" t="s">
        <v>109</v>
      </c>
      <c r="C5" s="137"/>
      <c r="D5" s="137"/>
      <c r="E5" s="137"/>
      <c r="F5" s="137"/>
      <c r="G5" s="24"/>
      <c r="H5" s="24"/>
      <c r="I5" s="24"/>
      <c r="J5" s="18">
        <f t="shared" si="0"/>
        <v>0</v>
      </c>
    </row>
    <row r="6" spans="1:11" ht="20.149999999999999" customHeight="1" thickBot="1" x14ac:dyDescent="0.55000000000000004">
      <c r="A6" s="13">
        <v>4</v>
      </c>
      <c r="B6" s="137" t="s">
        <v>131</v>
      </c>
      <c r="C6" s="137"/>
      <c r="D6" s="137"/>
      <c r="E6" s="137"/>
      <c r="F6" s="137"/>
      <c r="G6" s="24"/>
      <c r="H6" s="24"/>
      <c r="I6" s="24"/>
      <c r="J6" s="18">
        <f t="shared" si="0"/>
        <v>0</v>
      </c>
    </row>
    <row r="7" spans="1:11" ht="20.149999999999999" customHeight="1" thickBot="1" x14ac:dyDescent="0.55000000000000004">
      <c r="A7" s="13">
        <v>5</v>
      </c>
      <c r="B7" s="131" t="s">
        <v>110</v>
      </c>
      <c r="C7" s="132"/>
      <c r="D7" s="132"/>
      <c r="E7" s="132"/>
      <c r="F7" s="133"/>
      <c r="G7" s="24"/>
      <c r="H7" s="24"/>
      <c r="I7" s="24"/>
      <c r="J7" s="18">
        <f t="shared" si="0"/>
        <v>0</v>
      </c>
    </row>
    <row r="8" spans="1:11" ht="20.149999999999999" customHeight="1" thickBot="1" x14ac:dyDescent="0.55000000000000004">
      <c r="A8" s="13">
        <v>6</v>
      </c>
      <c r="B8" s="131" t="s">
        <v>111</v>
      </c>
      <c r="C8" s="132"/>
      <c r="D8" s="132"/>
      <c r="E8" s="132"/>
      <c r="F8" s="133"/>
      <c r="G8" s="24"/>
      <c r="H8" s="24"/>
      <c r="I8" s="24"/>
      <c r="J8" s="18">
        <f t="shared" si="0"/>
        <v>0</v>
      </c>
    </row>
    <row r="9" spans="1:11" ht="20.149999999999999" customHeight="1" thickBot="1" x14ac:dyDescent="0.55000000000000004">
      <c r="A9" s="13">
        <v>7</v>
      </c>
      <c r="B9" s="131" t="s">
        <v>112</v>
      </c>
      <c r="C9" s="132"/>
      <c r="D9" s="132"/>
      <c r="E9" s="132"/>
      <c r="F9" s="133"/>
      <c r="G9" s="24"/>
      <c r="H9" s="24"/>
      <c r="I9" s="24"/>
      <c r="J9" s="18">
        <f>IF(G9="x",2)+IF(H9="x",1)+IF(I9="x",0)</f>
        <v>0</v>
      </c>
    </row>
    <row r="10" spans="1:11" ht="20.149999999999999" customHeight="1" thickBot="1" x14ac:dyDescent="0.55000000000000004">
      <c r="A10" s="14">
        <v>8</v>
      </c>
      <c r="B10" s="126" t="s">
        <v>113</v>
      </c>
      <c r="C10" s="127"/>
      <c r="D10" s="127"/>
      <c r="E10" s="127"/>
      <c r="F10" s="128"/>
      <c r="G10" s="25"/>
      <c r="H10" s="25"/>
      <c r="I10" s="25"/>
      <c r="J10" s="19">
        <f t="shared" si="0"/>
        <v>0</v>
      </c>
    </row>
    <row r="11" spans="1:11" ht="20.149999999999999" customHeight="1" thickTop="1" thickBot="1" x14ac:dyDescent="0.55000000000000004">
      <c r="A11" s="15">
        <v>9</v>
      </c>
      <c r="B11" s="134" t="s">
        <v>114</v>
      </c>
      <c r="C11" s="135"/>
      <c r="D11" s="135"/>
      <c r="E11" s="135"/>
      <c r="F11" s="136"/>
      <c r="G11" s="26"/>
      <c r="H11" s="26"/>
      <c r="I11" s="26"/>
      <c r="J11" s="20">
        <f t="shared" si="0"/>
        <v>0</v>
      </c>
      <c r="K11" s="21"/>
    </row>
    <row r="12" spans="1:11" ht="20.149999999999999" customHeight="1" thickBot="1" x14ac:dyDescent="0.55000000000000004">
      <c r="A12" s="13">
        <v>10</v>
      </c>
      <c r="B12" s="131" t="s">
        <v>115</v>
      </c>
      <c r="C12" s="132"/>
      <c r="D12" s="132"/>
      <c r="E12" s="132"/>
      <c r="F12" s="133"/>
      <c r="G12" s="24"/>
      <c r="H12" s="24"/>
      <c r="I12" s="24"/>
      <c r="J12" s="22">
        <f t="shared" si="0"/>
        <v>0</v>
      </c>
      <c r="K12" s="21"/>
    </row>
    <row r="13" spans="1:11" ht="20.149999999999999" customHeight="1" thickBot="1" x14ac:dyDescent="0.55000000000000004">
      <c r="A13" s="13">
        <v>11</v>
      </c>
      <c r="B13" s="131" t="s">
        <v>116</v>
      </c>
      <c r="C13" s="132"/>
      <c r="D13" s="132"/>
      <c r="E13" s="132"/>
      <c r="F13" s="133"/>
      <c r="G13" s="24"/>
      <c r="H13" s="24"/>
      <c r="I13" s="24"/>
      <c r="J13" s="22">
        <f>IF(G13="x",2)+IF(H13="x",1)+IF(I13="x",0)</f>
        <v>0</v>
      </c>
      <c r="K13" s="21"/>
    </row>
    <row r="14" spans="1:11" ht="20.149999999999999" customHeight="1" thickBot="1" x14ac:dyDescent="0.55000000000000004">
      <c r="A14" s="13">
        <v>12</v>
      </c>
      <c r="B14" s="131" t="s">
        <v>117</v>
      </c>
      <c r="C14" s="132"/>
      <c r="D14" s="132"/>
      <c r="E14" s="132"/>
      <c r="F14" s="133"/>
      <c r="G14" s="24"/>
      <c r="H14" s="24"/>
      <c r="I14" s="24"/>
      <c r="J14" s="18">
        <f t="shared" si="0"/>
        <v>0</v>
      </c>
    </row>
    <row r="15" spans="1:11" ht="20.149999999999999" customHeight="1" thickBot="1" x14ac:dyDescent="0.55000000000000004">
      <c r="A15" s="13">
        <v>13</v>
      </c>
      <c r="B15" s="131" t="s">
        <v>118</v>
      </c>
      <c r="C15" s="132"/>
      <c r="D15" s="132"/>
      <c r="E15" s="132"/>
      <c r="F15" s="133"/>
      <c r="G15" s="27"/>
      <c r="H15" s="27"/>
      <c r="I15" s="27"/>
      <c r="J15" s="18">
        <f t="shared" si="0"/>
        <v>0</v>
      </c>
    </row>
    <row r="16" spans="1:11" ht="20.149999999999999" customHeight="1" thickBot="1" x14ac:dyDescent="0.55000000000000004">
      <c r="A16" s="13">
        <v>14</v>
      </c>
      <c r="B16" s="131" t="s">
        <v>119</v>
      </c>
      <c r="C16" s="132"/>
      <c r="D16" s="132"/>
      <c r="E16" s="132"/>
      <c r="F16" s="133"/>
      <c r="G16" s="27"/>
      <c r="H16" s="27"/>
      <c r="I16" s="27"/>
      <c r="J16" s="18">
        <f>IF(G16="x",2)+IF(H16="x",1)+IF(I16="x",0)</f>
        <v>0</v>
      </c>
    </row>
    <row r="17" spans="1:10" ht="20.149999999999999" customHeight="1" thickBot="1" x14ac:dyDescent="0.55000000000000004">
      <c r="A17" s="13">
        <v>15</v>
      </c>
      <c r="B17" s="131" t="s">
        <v>120</v>
      </c>
      <c r="C17" s="132"/>
      <c r="D17" s="132"/>
      <c r="E17" s="132"/>
      <c r="F17" s="133"/>
      <c r="G17" s="24"/>
      <c r="H17" s="24"/>
      <c r="I17" s="24"/>
      <c r="J17" s="18">
        <f t="shared" si="0"/>
        <v>0</v>
      </c>
    </row>
    <row r="18" spans="1:10" ht="20.149999999999999" customHeight="1" thickBot="1" x14ac:dyDescent="0.55000000000000004">
      <c r="A18" s="14">
        <v>16</v>
      </c>
      <c r="B18" s="139" t="s">
        <v>121</v>
      </c>
      <c r="C18" s="140"/>
      <c r="D18" s="140"/>
      <c r="E18" s="140"/>
      <c r="F18" s="141"/>
      <c r="G18" s="25"/>
      <c r="H18" s="25"/>
      <c r="I18" s="25"/>
      <c r="J18" s="19">
        <f t="shared" si="0"/>
        <v>0</v>
      </c>
    </row>
    <row r="19" spans="1:10" ht="20.149999999999999" customHeight="1" thickTop="1" thickBot="1" x14ac:dyDescent="0.55000000000000004">
      <c r="A19" s="15">
        <v>17</v>
      </c>
      <c r="B19" s="142" t="s">
        <v>122</v>
      </c>
      <c r="C19" s="143"/>
      <c r="D19" s="143"/>
      <c r="E19" s="143"/>
      <c r="F19" s="144"/>
      <c r="G19" s="26"/>
      <c r="H19" s="26"/>
      <c r="I19" s="26"/>
      <c r="J19" s="16">
        <f t="shared" si="0"/>
        <v>0</v>
      </c>
    </row>
    <row r="20" spans="1:10" ht="20.149999999999999" customHeight="1" thickBot="1" x14ac:dyDescent="0.55000000000000004">
      <c r="A20" s="13">
        <v>18</v>
      </c>
      <c r="B20" s="131" t="s">
        <v>123</v>
      </c>
      <c r="C20" s="132"/>
      <c r="D20" s="132"/>
      <c r="E20" s="132"/>
      <c r="F20" s="133"/>
      <c r="G20" s="23"/>
      <c r="H20" s="23"/>
      <c r="I20" s="23"/>
      <c r="J20" s="18">
        <f t="shared" si="0"/>
        <v>0</v>
      </c>
    </row>
    <row r="21" spans="1:10" ht="20.149999999999999" customHeight="1" thickBot="1" x14ac:dyDescent="0.55000000000000004">
      <c r="A21" s="13">
        <v>19</v>
      </c>
      <c r="B21" s="131" t="s">
        <v>124</v>
      </c>
      <c r="C21" s="132"/>
      <c r="D21" s="132"/>
      <c r="E21" s="132"/>
      <c r="F21" s="133"/>
      <c r="G21" s="24"/>
      <c r="H21" s="24"/>
      <c r="I21" s="24"/>
      <c r="J21" s="18">
        <f t="shared" si="0"/>
        <v>0</v>
      </c>
    </row>
    <row r="22" spans="1:10" ht="20.149999999999999" customHeight="1" thickBot="1" x14ac:dyDescent="0.55000000000000004">
      <c r="A22" s="13">
        <v>20</v>
      </c>
      <c r="B22" s="131" t="s">
        <v>125</v>
      </c>
      <c r="C22" s="132"/>
      <c r="D22" s="132"/>
      <c r="E22" s="132"/>
      <c r="F22" s="133"/>
      <c r="G22" s="24"/>
      <c r="H22" s="24"/>
      <c r="I22" s="24"/>
      <c r="J22" s="18">
        <f t="shared" si="0"/>
        <v>0</v>
      </c>
    </row>
    <row r="23" spans="1:10" ht="20.149999999999999" customHeight="1" thickBot="1" x14ac:dyDescent="0.55000000000000004">
      <c r="A23" s="13">
        <v>21</v>
      </c>
      <c r="B23" s="131" t="s">
        <v>126</v>
      </c>
      <c r="C23" s="132"/>
      <c r="D23" s="132"/>
      <c r="E23" s="132"/>
      <c r="F23" s="133"/>
      <c r="G23" s="24"/>
      <c r="H23" s="24"/>
      <c r="I23" s="24"/>
      <c r="J23" s="18">
        <f>IF(G23="x",2)+IF(H23="x",1)+IF(I23="x",0)</f>
        <v>0</v>
      </c>
    </row>
    <row r="24" spans="1:10" ht="20.149999999999999" customHeight="1" thickBot="1" x14ac:dyDescent="0.55000000000000004">
      <c r="A24" s="13">
        <v>22</v>
      </c>
      <c r="B24" s="131" t="s">
        <v>127</v>
      </c>
      <c r="C24" s="132"/>
      <c r="D24" s="132"/>
      <c r="E24" s="132"/>
      <c r="F24" s="133"/>
      <c r="G24" s="24"/>
      <c r="H24" s="24"/>
      <c r="I24" s="24"/>
      <c r="J24" s="18">
        <f t="shared" si="0"/>
        <v>0</v>
      </c>
    </row>
    <row r="25" spans="1:10" ht="20.149999999999999" customHeight="1" thickBot="1" x14ac:dyDescent="0.55000000000000004">
      <c r="A25" s="13">
        <v>23</v>
      </c>
      <c r="B25" s="131" t="s">
        <v>128</v>
      </c>
      <c r="C25" s="132"/>
      <c r="D25" s="132"/>
      <c r="E25" s="132"/>
      <c r="F25" s="133"/>
      <c r="G25" s="23"/>
      <c r="H25" s="23"/>
      <c r="I25" s="23"/>
      <c r="J25" s="18">
        <f t="shared" si="0"/>
        <v>0</v>
      </c>
    </row>
    <row r="26" spans="1:10" ht="20.149999999999999" customHeight="1" thickBot="1" x14ac:dyDescent="0.55000000000000004">
      <c r="A26" s="13">
        <v>24</v>
      </c>
      <c r="B26" s="131" t="s">
        <v>129</v>
      </c>
      <c r="C26" s="132"/>
      <c r="D26" s="132"/>
      <c r="E26" s="132"/>
      <c r="F26" s="133"/>
      <c r="G26" s="24"/>
      <c r="H26" s="24"/>
      <c r="I26" s="24"/>
      <c r="J26" s="18">
        <f t="shared" si="0"/>
        <v>0</v>
      </c>
    </row>
    <row r="27" spans="1:10" ht="20.149999999999999" customHeight="1" thickBot="1" x14ac:dyDescent="0.55000000000000004">
      <c r="A27" s="14">
        <v>25</v>
      </c>
      <c r="B27" s="126" t="s">
        <v>130</v>
      </c>
      <c r="C27" s="127"/>
      <c r="D27" s="127"/>
      <c r="E27" s="127"/>
      <c r="F27" s="128"/>
      <c r="G27" s="25"/>
      <c r="H27" s="25"/>
      <c r="I27" s="25"/>
      <c r="J27" s="19">
        <f>IF(G27="x",2)+IF(H27="x",1)+IF(I27="x",0)</f>
        <v>0</v>
      </c>
    </row>
    <row r="28" spans="1:10" s="52" customFormat="1" ht="16" thickTop="1" x14ac:dyDescent="0.35">
      <c r="J28" s="51"/>
    </row>
  </sheetData>
  <sheetProtection algorithmName="SHA-512" hashValue="rxOZDi6C7p3BKe0/AKJeQcXadMDTlGCYGCxX4SjyS145DI1w3MGfVb1HweHKyC6AzddQ0f6kD+61pq7gkxRPUw==" saltValue="TrdZAh+07YC8Abv9JMDEQg==" spinCount="100000" sheet="1" objects="1" scenarios="1"/>
  <mergeCells count="28"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24:F24"/>
    <mergeCell ref="B14:F14"/>
    <mergeCell ref="B15:F15"/>
    <mergeCell ref="B16:F16"/>
    <mergeCell ref="B17:F17"/>
    <mergeCell ref="B26:F26"/>
    <mergeCell ref="B27:F27"/>
    <mergeCell ref="B18:F18"/>
    <mergeCell ref="B19:F19"/>
    <mergeCell ref="B20:F20"/>
    <mergeCell ref="B21:F21"/>
    <mergeCell ref="B22:F22"/>
    <mergeCell ref="B23:F23"/>
    <mergeCell ref="B25:F25"/>
    <mergeCell ref="A2:F2"/>
    <mergeCell ref="A1:F1"/>
    <mergeCell ref="B3:F3"/>
    <mergeCell ref="B4:F4"/>
    <mergeCell ref="G2:I2"/>
  </mergeCells>
  <conditionalFormatting sqref="G15:G16 G4 G21 G8:G9 G18:G19">
    <cfRule type="expression" dxfId="134" priority="63">
      <formula>COUNTIF(G4:I4,"x")&gt;=2</formula>
    </cfRule>
    <cfRule type="expression" dxfId="133" priority="66">
      <formula>COUNTIF(G4:I4,"x")=0</formula>
    </cfRule>
  </conditionalFormatting>
  <conditionalFormatting sqref="H15:H16 H4 H21 H8:H9 H18:H19">
    <cfRule type="expression" dxfId="132" priority="62">
      <formula>COUNTIF(G4:I4,"x")&gt;=2</formula>
    </cfRule>
    <cfRule type="expression" dxfId="131" priority="65">
      <formula>COUNTIF(G4:I4,"x")=0</formula>
    </cfRule>
  </conditionalFormatting>
  <conditionalFormatting sqref="I15:I16 I4 I21 I8:I9 I18:I19">
    <cfRule type="expression" dxfId="130" priority="61">
      <formula>COUNTIF(G4:I4,"x")&gt;=2</formula>
    </cfRule>
    <cfRule type="expression" dxfId="129" priority="64">
      <formula>COUNTIF(G4:I4,"x")=0</formula>
    </cfRule>
  </conditionalFormatting>
  <conditionalFormatting sqref="G3 G20">
    <cfRule type="expression" dxfId="128" priority="55">
      <formula>COUNTIF(G3:I3,"x")&gt;=2</formula>
    </cfRule>
    <cfRule type="expression" dxfId="127" priority="56">
      <formula>COUNTIF(G3:I3,"x")=0</formula>
    </cfRule>
  </conditionalFormatting>
  <conditionalFormatting sqref="H3 H20">
    <cfRule type="expression" dxfId="126" priority="57">
      <formula>COUNTIF(G3:I3,"x")&gt;=2</formula>
    </cfRule>
    <cfRule type="expression" dxfId="125" priority="58">
      <formula>COUNTIF(G3:I3,"x")=0</formula>
    </cfRule>
  </conditionalFormatting>
  <conditionalFormatting sqref="I3 I20">
    <cfRule type="expression" dxfId="124" priority="59">
      <formula>COUNTIF(G3:I3,"x")&gt;=2</formula>
    </cfRule>
    <cfRule type="expression" dxfId="123" priority="60">
      <formula>COUNTIF(G3:I3,"x")=0</formula>
    </cfRule>
  </conditionalFormatting>
  <conditionalFormatting sqref="G5:G6 G22:G23">
    <cfRule type="expression" dxfId="122" priority="51">
      <formula>COUNTIF(G5:I5,"x")&gt;=2</formula>
    </cfRule>
    <cfRule type="expression" dxfId="121" priority="54">
      <formula>COUNTIF(G5:I5,"x")=0</formula>
    </cfRule>
  </conditionalFormatting>
  <conditionalFormatting sqref="H5:H6 H22:H23">
    <cfRule type="expression" dxfId="120" priority="50">
      <formula>COUNTIF(G5:I5,"x")&gt;=2</formula>
    </cfRule>
    <cfRule type="expression" dxfId="119" priority="53">
      <formula>COUNTIF(G5:I5,"x")=0</formula>
    </cfRule>
  </conditionalFormatting>
  <conditionalFormatting sqref="I5:I6 I22:I23">
    <cfRule type="expression" dxfId="118" priority="49">
      <formula>COUNTIF(G5:I5,"x")&gt;=2</formula>
    </cfRule>
    <cfRule type="expression" dxfId="117" priority="52">
      <formula>COUNTIF(G5:I5,"x")=0</formula>
    </cfRule>
  </conditionalFormatting>
  <conditionalFormatting sqref="G10">
    <cfRule type="expression" dxfId="116" priority="45">
      <formula>COUNTIF(G10:I10,"x")&gt;=2</formula>
    </cfRule>
    <cfRule type="expression" dxfId="115" priority="48">
      <formula>COUNTIF(G10:I10,"x")=0</formula>
    </cfRule>
  </conditionalFormatting>
  <conditionalFormatting sqref="H10">
    <cfRule type="expression" dxfId="114" priority="44">
      <formula>COUNTIF(G10:I10,"x")&gt;=2</formula>
    </cfRule>
    <cfRule type="expression" dxfId="113" priority="47">
      <formula>COUNTIF(G10:I10,"x")=0</formula>
    </cfRule>
  </conditionalFormatting>
  <conditionalFormatting sqref="I10">
    <cfRule type="expression" dxfId="112" priority="43">
      <formula>COUNTIF(G10:I10,"x")&gt;=2</formula>
    </cfRule>
    <cfRule type="expression" dxfId="111" priority="46">
      <formula>COUNTIF(G10:I10,"x")=0</formula>
    </cfRule>
  </conditionalFormatting>
  <conditionalFormatting sqref="G7">
    <cfRule type="expression" dxfId="110" priority="39">
      <formula>COUNTIF(G7:I7,"x")&gt;=2</formula>
    </cfRule>
    <cfRule type="expression" dxfId="109" priority="42">
      <formula>COUNTIF(G7:I7,"x")=0</formula>
    </cfRule>
  </conditionalFormatting>
  <conditionalFormatting sqref="H7">
    <cfRule type="expression" dxfId="108" priority="38">
      <formula>COUNTIF(G7:I7,"x")&gt;=2</formula>
    </cfRule>
    <cfRule type="expression" dxfId="107" priority="41">
      <formula>COUNTIF(G7:I7,"x")=0</formula>
    </cfRule>
  </conditionalFormatting>
  <conditionalFormatting sqref="I7">
    <cfRule type="expression" dxfId="106" priority="37">
      <formula>COUNTIF(G7:I7,"x")&gt;=2</formula>
    </cfRule>
    <cfRule type="expression" dxfId="105" priority="40">
      <formula>COUNTIF(G7:I7,"x")=0</formula>
    </cfRule>
  </conditionalFormatting>
  <conditionalFormatting sqref="G14">
    <cfRule type="expression" dxfId="104" priority="33">
      <formula>COUNTIF(G14:I14,"x")&gt;=2</formula>
    </cfRule>
    <cfRule type="expression" dxfId="103" priority="36">
      <formula>COUNTIF(G14:I14,"x")=0</formula>
    </cfRule>
  </conditionalFormatting>
  <conditionalFormatting sqref="H14">
    <cfRule type="expression" dxfId="102" priority="32">
      <formula>COUNTIF(G14:I14,"x")&gt;=2</formula>
    </cfRule>
    <cfRule type="expression" dxfId="101" priority="35">
      <formula>COUNTIF(G14:I14,"x")=0</formula>
    </cfRule>
  </conditionalFormatting>
  <conditionalFormatting sqref="I14">
    <cfRule type="expression" dxfId="100" priority="31">
      <formula>COUNTIF(G14:I14,"x")&gt;=2</formula>
    </cfRule>
    <cfRule type="expression" dxfId="99" priority="34">
      <formula>COUNTIF(G14:I14,"x")=0</formula>
    </cfRule>
  </conditionalFormatting>
  <conditionalFormatting sqref="G11:G13">
    <cfRule type="expression" dxfId="98" priority="27">
      <formula>COUNTIF(G11:I11,"x")&gt;=2</formula>
    </cfRule>
    <cfRule type="expression" dxfId="97" priority="30">
      <formula>COUNTIF(G11:I11,"x")=0</formula>
    </cfRule>
  </conditionalFormatting>
  <conditionalFormatting sqref="H11:H13">
    <cfRule type="expression" dxfId="96" priority="26">
      <formula>COUNTIF(G11:I11,"x")&gt;=2</formula>
    </cfRule>
    <cfRule type="expression" dxfId="95" priority="29">
      <formula>COUNTIF(G11:I11,"x")=0</formula>
    </cfRule>
  </conditionalFormatting>
  <conditionalFormatting sqref="I11:I13">
    <cfRule type="expression" dxfId="94" priority="25">
      <formula>COUNTIF(G11:I11,"x")&gt;=2</formula>
    </cfRule>
    <cfRule type="expression" dxfId="93" priority="28">
      <formula>COUNTIF(G11:I11,"x")=0</formula>
    </cfRule>
  </conditionalFormatting>
  <conditionalFormatting sqref="G17">
    <cfRule type="expression" dxfId="92" priority="21">
      <formula>COUNTIF(G17:I17,"x")&gt;=2</formula>
    </cfRule>
    <cfRule type="expression" dxfId="91" priority="24">
      <formula>COUNTIF(G17:I17,"x")=0</formula>
    </cfRule>
  </conditionalFormatting>
  <conditionalFormatting sqref="H17">
    <cfRule type="expression" dxfId="90" priority="20">
      <formula>COUNTIF(G17:I17,"x")&gt;=2</formula>
    </cfRule>
    <cfRule type="expression" dxfId="89" priority="23">
      <formula>COUNTIF(G17:I17,"x")=0</formula>
    </cfRule>
  </conditionalFormatting>
  <conditionalFormatting sqref="I17">
    <cfRule type="expression" dxfId="88" priority="19">
      <formula>COUNTIF(G17:I17,"x")&gt;=2</formula>
    </cfRule>
    <cfRule type="expression" dxfId="87" priority="22">
      <formula>COUNTIF(G17:I17,"x")=0</formula>
    </cfRule>
  </conditionalFormatting>
  <conditionalFormatting sqref="G26 G24">
    <cfRule type="expression" dxfId="86" priority="15">
      <formula>COUNTIF(G24:I24,"x")&gt;=2</formula>
    </cfRule>
    <cfRule type="expression" dxfId="85" priority="18">
      <formula>COUNTIF(G24:I24,"x")=0</formula>
    </cfRule>
  </conditionalFormatting>
  <conditionalFormatting sqref="H26 H24">
    <cfRule type="expression" dxfId="84" priority="14">
      <formula>COUNTIF(G24:I24,"x")&gt;=2</formula>
    </cfRule>
    <cfRule type="expression" dxfId="83" priority="17">
      <formula>COUNTIF(G24:I24,"x")=0</formula>
    </cfRule>
  </conditionalFormatting>
  <conditionalFormatting sqref="I26 I24">
    <cfRule type="expression" dxfId="82" priority="13">
      <formula>COUNTIF(G24:I24,"x")&gt;=2</formula>
    </cfRule>
    <cfRule type="expression" dxfId="81" priority="16">
      <formula>COUNTIF(G24:I24,"x")=0</formula>
    </cfRule>
  </conditionalFormatting>
  <conditionalFormatting sqref="G25">
    <cfRule type="expression" dxfId="80" priority="7">
      <formula>COUNTIF(G25:I25,"x")&gt;=2</formula>
    </cfRule>
    <cfRule type="expression" dxfId="79" priority="8">
      <formula>COUNTIF(G25:I25,"x")=0</formula>
    </cfRule>
  </conditionalFormatting>
  <conditionalFormatting sqref="H25">
    <cfRule type="expression" dxfId="78" priority="9">
      <formula>COUNTIF(G25:I25,"x")&gt;=2</formula>
    </cfRule>
    <cfRule type="expression" dxfId="77" priority="10">
      <formula>COUNTIF(G25:I25,"x")=0</formula>
    </cfRule>
  </conditionalFormatting>
  <conditionalFormatting sqref="I25">
    <cfRule type="expression" dxfId="76" priority="11">
      <formula>COUNTIF(G25:I25,"x")&gt;=2</formula>
    </cfRule>
    <cfRule type="expression" dxfId="75" priority="12">
      <formula>COUNTIF(G25:I25,"x")=0</formula>
    </cfRule>
  </conditionalFormatting>
  <conditionalFormatting sqref="G27">
    <cfRule type="expression" dxfId="74" priority="3">
      <formula>COUNTIF(G27:I27,"x")&gt;=2</formula>
    </cfRule>
    <cfRule type="expression" dxfId="73" priority="6">
      <formula>COUNTIF(G27:I27,"x")=0</formula>
    </cfRule>
  </conditionalFormatting>
  <conditionalFormatting sqref="H27">
    <cfRule type="expression" dxfId="72" priority="2">
      <formula>COUNTIF(G27:I27,"x")&gt;=2</formula>
    </cfRule>
    <cfRule type="expression" dxfId="71" priority="5">
      <formula>COUNTIF(G27:I27,"x")=0</formula>
    </cfRule>
  </conditionalFormatting>
  <conditionalFormatting sqref="I27">
    <cfRule type="expression" dxfId="70" priority="1">
      <formula>COUNTIF(G27:I27,"x")&gt;=2</formula>
    </cfRule>
    <cfRule type="expression" dxfId="69" priority="4">
      <formula>COUNTIF(G27:I27,"x")=0</formula>
    </cfRule>
  </conditionalFormatting>
  <dataValidations count="1">
    <dataValidation type="list" allowBlank="1" showDropDown="1" showInputMessage="1" showErrorMessage="1" error="Posar x (minúscula) o deixar en blanc (només pot haver una x per pregunta)" sqref="G3:I27">
      <formula1>"x"</formula1>
    </dataValidation>
  </dataValidation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8"/>
  <sheetViews>
    <sheetView zoomScaleNormal="100" workbookViewId="0">
      <selection activeCell="G3" sqref="G3"/>
    </sheetView>
  </sheetViews>
  <sheetFormatPr baseColWidth="10" defaultColWidth="10.81640625" defaultRowHeight="13" x14ac:dyDescent="0.3"/>
  <cols>
    <col min="1" max="1" width="5.6328125" style="17" customWidth="1"/>
    <col min="2" max="5" width="10.6328125" style="17" customWidth="1"/>
    <col min="6" max="6" width="40.6328125" style="17" customWidth="1"/>
    <col min="7" max="9" width="25.6328125" style="17" customWidth="1"/>
    <col min="10" max="10" width="0" style="17" hidden="1" customWidth="1"/>
    <col min="11" max="16384" width="10.81640625" style="17"/>
  </cols>
  <sheetData>
    <row r="1" spans="1:10" s="52" customFormat="1" ht="21.5" thickBot="1" x14ac:dyDescent="0.55000000000000004">
      <c r="A1" s="138" t="s">
        <v>169</v>
      </c>
      <c r="B1" s="138"/>
      <c r="C1" s="138"/>
      <c r="D1" s="138"/>
      <c r="E1" s="138"/>
      <c r="F1" s="138"/>
      <c r="G1" s="53" t="s">
        <v>165</v>
      </c>
      <c r="H1" s="53" t="s">
        <v>166</v>
      </c>
      <c r="I1" s="53" t="s">
        <v>167</v>
      </c>
      <c r="J1" s="63" t="s">
        <v>45</v>
      </c>
    </row>
    <row r="2" spans="1:10" s="52" customFormat="1" ht="19" thickBot="1" x14ac:dyDescent="0.5">
      <c r="A2" s="130"/>
      <c r="B2" s="130"/>
      <c r="C2" s="130"/>
      <c r="D2" s="130"/>
      <c r="E2" s="130"/>
      <c r="F2" s="130"/>
      <c r="G2" s="145" t="s">
        <v>170</v>
      </c>
      <c r="H2" s="145"/>
      <c r="I2" s="145"/>
      <c r="J2" s="64"/>
    </row>
    <row r="3" spans="1:10" ht="20.149999999999999" customHeight="1" thickBot="1" x14ac:dyDescent="0.55000000000000004">
      <c r="A3" s="13">
        <v>1</v>
      </c>
      <c r="B3" s="137" t="s">
        <v>132</v>
      </c>
      <c r="C3" s="137"/>
      <c r="D3" s="137"/>
      <c r="E3" s="137"/>
      <c r="F3" s="137"/>
      <c r="G3" s="23"/>
      <c r="H3" s="23"/>
      <c r="I3" s="23"/>
      <c r="J3" s="60">
        <f>IF(G3="x",0)+IF(H3="x",1)+IF(I3="x",2)</f>
        <v>0</v>
      </c>
    </row>
    <row r="4" spans="1:10" ht="20.149999999999999" customHeight="1" thickBot="1" x14ac:dyDescent="0.55000000000000004">
      <c r="A4" s="13">
        <v>2</v>
      </c>
      <c r="B4" s="137" t="s">
        <v>133</v>
      </c>
      <c r="C4" s="137"/>
      <c r="D4" s="137"/>
      <c r="E4" s="137"/>
      <c r="F4" s="137"/>
      <c r="G4" s="24"/>
      <c r="H4" s="24"/>
      <c r="I4" s="24"/>
      <c r="J4" s="61">
        <f t="shared" ref="J4:J26" si="0">IF(G4="x",0)+IF(H4="x",1)+IF(I4="x",2)</f>
        <v>0</v>
      </c>
    </row>
    <row r="5" spans="1:10" ht="20.149999999999999" customHeight="1" thickBot="1" x14ac:dyDescent="0.55000000000000004">
      <c r="A5" s="13">
        <v>3</v>
      </c>
      <c r="B5" s="137" t="s">
        <v>134</v>
      </c>
      <c r="C5" s="137"/>
      <c r="D5" s="137"/>
      <c r="E5" s="137"/>
      <c r="F5" s="137"/>
      <c r="G5" s="24"/>
      <c r="H5" s="24"/>
      <c r="I5" s="24"/>
      <c r="J5" s="61">
        <f t="shared" si="0"/>
        <v>0</v>
      </c>
    </row>
    <row r="6" spans="1:10" ht="20.149999999999999" customHeight="1" thickBot="1" x14ac:dyDescent="0.55000000000000004">
      <c r="A6" s="13">
        <v>4</v>
      </c>
      <c r="B6" s="137" t="s">
        <v>135</v>
      </c>
      <c r="C6" s="137"/>
      <c r="D6" s="137"/>
      <c r="E6" s="137"/>
      <c r="F6" s="137"/>
      <c r="G6" s="24"/>
      <c r="H6" s="24"/>
      <c r="I6" s="24"/>
      <c r="J6" s="61">
        <f t="shared" si="0"/>
        <v>0</v>
      </c>
    </row>
    <row r="7" spans="1:10" ht="20.149999999999999" customHeight="1" thickBot="1" x14ac:dyDescent="0.55000000000000004">
      <c r="A7" s="13">
        <v>5</v>
      </c>
      <c r="B7" s="131" t="s">
        <v>136</v>
      </c>
      <c r="C7" s="132"/>
      <c r="D7" s="132"/>
      <c r="E7" s="132"/>
      <c r="F7" s="133"/>
      <c r="G7" s="24"/>
      <c r="H7" s="24"/>
      <c r="I7" s="24"/>
      <c r="J7" s="61">
        <f t="shared" si="0"/>
        <v>0</v>
      </c>
    </row>
    <row r="8" spans="1:10" ht="20.149999999999999" customHeight="1" thickBot="1" x14ac:dyDescent="0.55000000000000004">
      <c r="A8" s="13">
        <v>6</v>
      </c>
      <c r="B8" s="131" t="s">
        <v>137</v>
      </c>
      <c r="C8" s="132"/>
      <c r="D8" s="132"/>
      <c r="E8" s="132"/>
      <c r="F8" s="133"/>
      <c r="G8" s="24"/>
      <c r="H8" s="24"/>
      <c r="I8" s="24"/>
      <c r="J8" s="61">
        <f t="shared" si="0"/>
        <v>0</v>
      </c>
    </row>
    <row r="9" spans="1:10" ht="20.149999999999999" customHeight="1" thickBot="1" x14ac:dyDescent="0.55000000000000004">
      <c r="A9" s="13">
        <v>7</v>
      </c>
      <c r="B9" s="131" t="s">
        <v>155</v>
      </c>
      <c r="C9" s="132"/>
      <c r="D9" s="132"/>
      <c r="E9" s="132"/>
      <c r="F9" s="133"/>
      <c r="G9" s="24"/>
      <c r="H9" s="24"/>
      <c r="I9" s="24"/>
      <c r="J9" s="61">
        <f>IF(G9="x",2)+IF(H9="x",1)+IF(I9="x",0)</f>
        <v>0</v>
      </c>
    </row>
    <row r="10" spans="1:10" ht="20.149999999999999" customHeight="1" thickBot="1" x14ac:dyDescent="0.55000000000000004">
      <c r="A10" s="14">
        <v>8</v>
      </c>
      <c r="B10" s="126" t="s">
        <v>156</v>
      </c>
      <c r="C10" s="127"/>
      <c r="D10" s="127"/>
      <c r="E10" s="127"/>
      <c r="F10" s="128"/>
      <c r="G10" s="25"/>
      <c r="H10" s="25"/>
      <c r="I10" s="25"/>
      <c r="J10" s="62">
        <f t="shared" si="0"/>
        <v>0</v>
      </c>
    </row>
    <row r="11" spans="1:10" ht="20.149999999999999" customHeight="1" thickTop="1" thickBot="1" x14ac:dyDescent="0.55000000000000004">
      <c r="A11" s="15">
        <v>9</v>
      </c>
      <c r="B11" s="134" t="s">
        <v>138</v>
      </c>
      <c r="C11" s="135"/>
      <c r="D11" s="135"/>
      <c r="E11" s="135"/>
      <c r="F11" s="136"/>
      <c r="G11" s="26"/>
      <c r="H11" s="26"/>
      <c r="I11" s="26"/>
      <c r="J11" s="60">
        <f t="shared" si="0"/>
        <v>0</v>
      </c>
    </row>
    <row r="12" spans="1:10" ht="20.149999999999999" customHeight="1" thickBot="1" x14ac:dyDescent="0.55000000000000004">
      <c r="A12" s="13">
        <v>10</v>
      </c>
      <c r="B12" s="131" t="s">
        <v>139</v>
      </c>
      <c r="C12" s="132"/>
      <c r="D12" s="132"/>
      <c r="E12" s="132"/>
      <c r="F12" s="133"/>
      <c r="G12" s="24"/>
      <c r="H12" s="24"/>
      <c r="I12" s="24"/>
      <c r="J12" s="61">
        <f t="shared" si="0"/>
        <v>0</v>
      </c>
    </row>
    <row r="13" spans="1:10" ht="20.149999999999999" customHeight="1" thickBot="1" x14ac:dyDescent="0.55000000000000004">
      <c r="A13" s="13">
        <v>11</v>
      </c>
      <c r="B13" s="131" t="s">
        <v>140</v>
      </c>
      <c r="C13" s="132"/>
      <c r="D13" s="132"/>
      <c r="E13" s="132"/>
      <c r="F13" s="133"/>
      <c r="G13" s="24"/>
      <c r="H13" s="24"/>
      <c r="I13" s="24"/>
      <c r="J13" s="61">
        <f>IF(G13="x",2)+IF(H13="x",1)+IF(I13="x",0)</f>
        <v>0</v>
      </c>
    </row>
    <row r="14" spans="1:10" ht="20.149999999999999" customHeight="1" thickBot="1" x14ac:dyDescent="0.55000000000000004">
      <c r="A14" s="13">
        <v>12</v>
      </c>
      <c r="B14" s="131" t="s">
        <v>141</v>
      </c>
      <c r="C14" s="132"/>
      <c r="D14" s="132"/>
      <c r="E14" s="132"/>
      <c r="F14" s="133"/>
      <c r="G14" s="24"/>
      <c r="H14" s="24"/>
      <c r="I14" s="24"/>
      <c r="J14" s="61">
        <f t="shared" si="0"/>
        <v>0</v>
      </c>
    </row>
    <row r="15" spans="1:10" ht="20.149999999999999" customHeight="1" thickBot="1" x14ac:dyDescent="0.55000000000000004">
      <c r="A15" s="13">
        <v>13</v>
      </c>
      <c r="B15" s="131" t="s">
        <v>142</v>
      </c>
      <c r="C15" s="132"/>
      <c r="D15" s="132"/>
      <c r="E15" s="132"/>
      <c r="F15" s="133"/>
      <c r="G15" s="27"/>
      <c r="H15" s="27"/>
      <c r="I15" s="27"/>
      <c r="J15" s="61">
        <f t="shared" si="0"/>
        <v>0</v>
      </c>
    </row>
    <row r="16" spans="1:10" ht="20.149999999999999" customHeight="1" thickBot="1" x14ac:dyDescent="0.55000000000000004">
      <c r="A16" s="13">
        <v>14</v>
      </c>
      <c r="B16" s="131" t="s">
        <v>143</v>
      </c>
      <c r="C16" s="132"/>
      <c r="D16" s="132"/>
      <c r="E16" s="132"/>
      <c r="F16" s="133"/>
      <c r="G16" s="27"/>
      <c r="H16" s="27"/>
      <c r="I16" s="27"/>
      <c r="J16" s="61">
        <f>IF(G16="x",2)+IF(H16="x",1)+IF(I16="x",0)</f>
        <v>0</v>
      </c>
    </row>
    <row r="17" spans="1:10" ht="20.149999999999999" customHeight="1" thickBot="1" x14ac:dyDescent="0.55000000000000004">
      <c r="A17" s="13">
        <v>15</v>
      </c>
      <c r="B17" s="131" t="s">
        <v>144</v>
      </c>
      <c r="C17" s="132"/>
      <c r="D17" s="132"/>
      <c r="E17" s="132"/>
      <c r="F17" s="133"/>
      <c r="G17" s="24"/>
      <c r="H17" s="24"/>
      <c r="I17" s="24"/>
      <c r="J17" s="61">
        <f t="shared" si="0"/>
        <v>0</v>
      </c>
    </row>
    <row r="18" spans="1:10" ht="20.149999999999999" customHeight="1" thickBot="1" x14ac:dyDescent="0.55000000000000004">
      <c r="A18" s="14">
        <v>16</v>
      </c>
      <c r="B18" s="126" t="s">
        <v>145</v>
      </c>
      <c r="C18" s="127"/>
      <c r="D18" s="127"/>
      <c r="E18" s="127"/>
      <c r="F18" s="128"/>
      <c r="G18" s="25"/>
      <c r="H18" s="25"/>
      <c r="I18" s="25"/>
      <c r="J18" s="62">
        <f t="shared" si="0"/>
        <v>0</v>
      </c>
    </row>
    <row r="19" spans="1:10" ht="20.149999999999999" customHeight="1" thickTop="1" thickBot="1" x14ac:dyDescent="0.55000000000000004">
      <c r="A19" s="15">
        <v>17</v>
      </c>
      <c r="B19" s="134" t="s">
        <v>146</v>
      </c>
      <c r="C19" s="135"/>
      <c r="D19" s="135"/>
      <c r="E19" s="135"/>
      <c r="F19" s="136"/>
      <c r="G19" s="26"/>
      <c r="H19" s="26"/>
      <c r="I19" s="26"/>
      <c r="J19" s="60">
        <f t="shared" si="0"/>
        <v>0</v>
      </c>
    </row>
    <row r="20" spans="1:10" ht="20.149999999999999" customHeight="1" thickBot="1" x14ac:dyDescent="0.55000000000000004">
      <c r="A20" s="13">
        <v>18</v>
      </c>
      <c r="B20" s="131" t="s">
        <v>147</v>
      </c>
      <c r="C20" s="132"/>
      <c r="D20" s="132"/>
      <c r="E20" s="132"/>
      <c r="F20" s="133"/>
      <c r="G20" s="23"/>
      <c r="H20" s="23"/>
      <c r="I20" s="23"/>
      <c r="J20" s="61">
        <f t="shared" si="0"/>
        <v>0</v>
      </c>
    </row>
    <row r="21" spans="1:10" ht="20.149999999999999" customHeight="1" thickBot="1" x14ac:dyDescent="0.55000000000000004">
      <c r="A21" s="13">
        <v>19</v>
      </c>
      <c r="B21" s="131" t="s">
        <v>148</v>
      </c>
      <c r="C21" s="132"/>
      <c r="D21" s="132"/>
      <c r="E21" s="132"/>
      <c r="F21" s="133"/>
      <c r="G21" s="24"/>
      <c r="H21" s="24"/>
      <c r="I21" s="24"/>
      <c r="J21" s="61">
        <f t="shared" si="0"/>
        <v>0</v>
      </c>
    </row>
    <row r="22" spans="1:10" ht="20.149999999999999" customHeight="1" thickBot="1" x14ac:dyDescent="0.55000000000000004">
      <c r="A22" s="13">
        <v>20</v>
      </c>
      <c r="B22" s="131" t="s">
        <v>149</v>
      </c>
      <c r="C22" s="132"/>
      <c r="D22" s="132"/>
      <c r="E22" s="132"/>
      <c r="F22" s="133"/>
      <c r="G22" s="24"/>
      <c r="H22" s="24"/>
      <c r="I22" s="24"/>
      <c r="J22" s="61">
        <f t="shared" si="0"/>
        <v>0</v>
      </c>
    </row>
    <row r="23" spans="1:10" ht="20.149999999999999" customHeight="1" thickBot="1" x14ac:dyDescent="0.55000000000000004">
      <c r="A23" s="13">
        <v>21</v>
      </c>
      <c r="B23" s="131" t="s">
        <v>150</v>
      </c>
      <c r="C23" s="132"/>
      <c r="D23" s="132"/>
      <c r="E23" s="132"/>
      <c r="F23" s="133"/>
      <c r="G23" s="24"/>
      <c r="H23" s="24"/>
      <c r="I23" s="24"/>
      <c r="J23" s="61">
        <f>IF(G23="x",2)+IF(H23="x",1)+IF(I23="x",0)</f>
        <v>0</v>
      </c>
    </row>
    <row r="24" spans="1:10" ht="20.149999999999999" customHeight="1" thickBot="1" x14ac:dyDescent="0.55000000000000004">
      <c r="A24" s="13">
        <v>22</v>
      </c>
      <c r="B24" s="131" t="s">
        <v>151</v>
      </c>
      <c r="C24" s="132"/>
      <c r="D24" s="132"/>
      <c r="E24" s="132"/>
      <c r="F24" s="133"/>
      <c r="G24" s="24"/>
      <c r="H24" s="24"/>
      <c r="I24" s="24"/>
      <c r="J24" s="61">
        <f t="shared" si="0"/>
        <v>0</v>
      </c>
    </row>
    <row r="25" spans="1:10" ht="20.149999999999999" customHeight="1" thickBot="1" x14ac:dyDescent="0.55000000000000004">
      <c r="A25" s="13">
        <v>23</v>
      </c>
      <c r="B25" s="131" t="s">
        <v>152</v>
      </c>
      <c r="C25" s="132"/>
      <c r="D25" s="132"/>
      <c r="E25" s="132"/>
      <c r="F25" s="133"/>
      <c r="G25" s="23"/>
      <c r="H25" s="23"/>
      <c r="I25" s="23"/>
      <c r="J25" s="61">
        <f t="shared" si="0"/>
        <v>0</v>
      </c>
    </row>
    <row r="26" spans="1:10" ht="20.149999999999999" customHeight="1" thickBot="1" x14ac:dyDescent="0.55000000000000004">
      <c r="A26" s="13">
        <v>24</v>
      </c>
      <c r="B26" s="131" t="s">
        <v>153</v>
      </c>
      <c r="C26" s="132"/>
      <c r="D26" s="132"/>
      <c r="E26" s="132"/>
      <c r="F26" s="133"/>
      <c r="G26" s="24"/>
      <c r="H26" s="24"/>
      <c r="I26" s="24"/>
      <c r="J26" s="61">
        <f t="shared" si="0"/>
        <v>0</v>
      </c>
    </row>
    <row r="27" spans="1:10" ht="20.149999999999999" customHeight="1" thickBot="1" x14ac:dyDescent="0.55000000000000004">
      <c r="A27" s="14">
        <v>25</v>
      </c>
      <c r="B27" s="126" t="s">
        <v>154</v>
      </c>
      <c r="C27" s="127"/>
      <c r="D27" s="127"/>
      <c r="E27" s="127"/>
      <c r="F27" s="128"/>
      <c r="G27" s="25"/>
      <c r="H27" s="25"/>
      <c r="I27" s="25"/>
      <c r="J27" s="62">
        <f>IF(G27="x",2)+IF(H27="x",1)+IF(I27="x",0)</f>
        <v>0</v>
      </c>
    </row>
    <row r="28" spans="1:10" s="52" customFormat="1" ht="16" thickTop="1" x14ac:dyDescent="0.35">
      <c r="J28" s="51"/>
    </row>
  </sheetData>
  <sheetProtection algorithmName="SHA-512" hashValue="gmA6AsHHusO3h/1DyB17+CqceeId75YObVOtAGSATPPLMG8f1TCrCK9h/ErzceCA+bC+95CybIPf+h/7AZdY6w==" saltValue="n7PtYzSX+ujIptvVM8hNzQ==" spinCount="100000" sheet="1" objects="1" scenarios="1"/>
  <mergeCells count="28">
    <mergeCell ref="B13:F13"/>
    <mergeCell ref="A1:F1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26:F26"/>
    <mergeCell ref="B27:F27"/>
    <mergeCell ref="G2:I2"/>
    <mergeCell ref="A2:F2"/>
    <mergeCell ref="B20:F20"/>
    <mergeCell ref="B21:F21"/>
    <mergeCell ref="B22:F22"/>
    <mergeCell ref="B23:F23"/>
    <mergeCell ref="B24:F24"/>
    <mergeCell ref="B25:F25"/>
    <mergeCell ref="B14:F14"/>
    <mergeCell ref="B15:F15"/>
    <mergeCell ref="B16:F16"/>
    <mergeCell ref="B17:F17"/>
    <mergeCell ref="B18:F18"/>
    <mergeCell ref="B19:F19"/>
  </mergeCells>
  <conditionalFormatting sqref="G15:G16 G4 G21 G8:G9 G18:G19">
    <cfRule type="expression" dxfId="68" priority="63">
      <formula>COUNTIF(G4:I4,"x")&gt;=2</formula>
    </cfRule>
    <cfRule type="expression" dxfId="67" priority="66">
      <formula>COUNTIF(G4:I4,"x")=0</formula>
    </cfRule>
  </conditionalFormatting>
  <conditionalFormatting sqref="H15:H16 H4 H21 H8:H9 H18:H19">
    <cfRule type="expression" dxfId="66" priority="62">
      <formula>COUNTIF(G4:I4,"x")&gt;=2</formula>
    </cfRule>
    <cfRule type="expression" dxfId="65" priority="65">
      <formula>COUNTIF(G4:I4,"x")=0</formula>
    </cfRule>
  </conditionalFormatting>
  <conditionalFormatting sqref="I15:I16 I4 I21 I8:I9 I18:I19">
    <cfRule type="expression" dxfId="64" priority="61">
      <formula>COUNTIF(G4:I4,"x")&gt;=2</formula>
    </cfRule>
    <cfRule type="expression" dxfId="63" priority="64">
      <formula>COUNTIF(G4:I4,"x")=0</formula>
    </cfRule>
  </conditionalFormatting>
  <conditionalFormatting sqref="G3 G20">
    <cfRule type="expression" dxfId="62" priority="55">
      <formula>COUNTIF(G3:I3,"x")&gt;=2</formula>
    </cfRule>
    <cfRule type="expression" dxfId="61" priority="56">
      <formula>COUNTIF(G3:I3,"x")=0</formula>
    </cfRule>
  </conditionalFormatting>
  <conditionalFormatting sqref="H3 H20">
    <cfRule type="expression" dxfId="60" priority="57">
      <formula>COUNTIF(G3:I3,"x")&gt;=2</formula>
    </cfRule>
    <cfRule type="expression" dxfId="59" priority="58">
      <formula>COUNTIF(G3:I3,"x")=0</formula>
    </cfRule>
  </conditionalFormatting>
  <conditionalFormatting sqref="I3 I20">
    <cfRule type="expression" dxfId="58" priority="59">
      <formula>COUNTIF(G3:I3,"x")&gt;=2</formula>
    </cfRule>
    <cfRule type="expression" dxfId="57" priority="60">
      <formula>COUNTIF(G3:I3,"x")=0</formula>
    </cfRule>
  </conditionalFormatting>
  <conditionalFormatting sqref="G5:G6 G22:G23">
    <cfRule type="expression" dxfId="56" priority="51">
      <formula>COUNTIF(G5:I5,"x")&gt;=2</formula>
    </cfRule>
    <cfRule type="expression" dxfId="55" priority="54">
      <formula>COUNTIF(G5:I5,"x")=0</formula>
    </cfRule>
  </conditionalFormatting>
  <conditionalFormatting sqref="H5:H6 H22:H23">
    <cfRule type="expression" dxfId="54" priority="50">
      <formula>COUNTIF(G5:I5,"x")&gt;=2</formula>
    </cfRule>
    <cfRule type="expression" dxfId="53" priority="53">
      <formula>COUNTIF(G5:I5,"x")=0</formula>
    </cfRule>
  </conditionalFormatting>
  <conditionalFormatting sqref="I5:I6 I22:I23">
    <cfRule type="expression" dxfId="52" priority="49">
      <formula>COUNTIF(G5:I5,"x")&gt;=2</formula>
    </cfRule>
    <cfRule type="expression" dxfId="51" priority="52">
      <formula>COUNTIF(G5:I5,"x")=0</formula>
    </cfRule>
  </conditionalFormatting>
  <conditionalFormatting sqref="G10">
    <cfRule type="expression" dxfId="50" priority="45">
      <formula>COUNTIF(G10:I10,"x")&gt;=2</formula>
    </cfRule>
    <cfRule type="expression" dxfId="49" priority="48">
      <formula>COUNTIF(G10:I10,"x")=0</formula>
    </cfRule>
  </conditionalFormatting>
  <conditionalFormatting sqref="H10">
    <cfRule type="expression" dxfId="48" priority="44">
      <formula>COUNTIF(G10:I10,"x")&gt;=2</formula>
    </cfRule>
    <cfRule type="expression" dxfId="47" priority="47">
      <formula>COUNTIF(G10:I10,"x")=0</formula>
    </cfRule>
  </conditionalFormatting>
  <conditionalFormatting sqref="I10">
    <cfRule type="expression" dxfId="46" priority="43">
      <formula>COUNTIF(G10:I10,"x")&gt;=2</formula>
    </cfRule>
    <cfRule type="expression" dxfId="45" priority="46">
      <formula>COUNTIF(G10:I10,"x")=0</formula>
    </cfRule>
  </conditionalFormatting>
  <conditionalFormatting sqref="G7">
    <cfRule type="expression" dxfId="44" priority="39">
      <formula>COUNTIF(G7:I7,"x")&gt;=2</formula>
    </cfRule>
    <cfRule type="expression" dxfId="43" priority="42">
      <formula>COUNTIF(G7:I7,"x")=0</formula>
    </cfRule>
  </conditionalFormatting>
  <conditionalFormatting sqref="H7">
    <cfRule type="expression" dxfId="42" priority="38">
      <formula>COUNTIF(G7:I7,"x")&gt;=2</formula>
    </cfRule>
    <cfRule type="expression" dxfId="41" priority="41">
      <formula>COUNTIF(G7:I7,"x")=0</formula>
    </cfRule>
  </conditionalFormatting>
  <conditionalFormatting sqref="I7">
    <cfRule type="expression" dxfId="40" priority="37">
      <formula>COUNTIF(G7:I7,"x")&gt;=2</formula>
    </cfRule>
    <cfRule type="expression" dxfId="39" priority="40">
      <formula>COUNTIF(G7:I7,"x")=0</formula>
    </cfRule>
  </conditionalFormatting>
  <conditionalFormatting sqref="G14">
    <cfRule type="expression" dxfId="38" priority="33">
      <formula>COUNTIF(G14:I14,"x")&gt;=2</formula>
    </cfRule>
    <cfRule type="expression" dxfId="37" priority="36">
      <formula>COUNTIF(G14:I14,"x")=0</formula>
    </cfRule>
  </conditionalFormatting>
  <conditionalFormatting sqref="H14">
    <cfRule type="expression" dxfId="36" priority="32">
      <formula>COUNTIF(G14:I14,"x")&gt;=2</formula>
    </cfRule>
    <cfRule type="expression" dxfId="35" priority="35">
      <formula>COUNTIF(G14:I14,"x")=0</formula>
    </cfRule>
  </conditionalFormatting>
  <conditionalFormatting sqref="I14">
    <cfRule type="expression" dxfId="34" priority="31">
      <formula>COUNTIF(G14:I14,"x")&gt;=2</formula>
    </cfRule>
    <cfRule type="expression" dxfId="33" priority="34">
      <formula>COUNTIF(G14:I14,"x")=0</formula>
    </cfRule>
  </conditionalFormatting>
  <conditionalFormatting sqref="G11:G13">
    <cfRule type="expression" dxfId="32" priority="27">
      <formula>COUNTIF(G11:I11,"x")&gt;=2</formula>
    </cfRule>
    <cfRule type="expression" dxfId="31" priority="30">
      <formula>COUNTIF(G11:I11,"x")=0</formula>
    </cfRule>
  </conditionalFormatting>
  <conditionalFormatting sqref="H11:H13">
    <cfRule type="expression" dxfId="30" priority="26">
      <formula>COUNTIF(G11:I11,"x")&gt;=2</formula>
    </cfRule>
    <cfRule type="expression" dxfId="29" priority="29">
      <formula>COUNTIF(G11:I11,"x")=0</formula>
    </cfRule>
  </conditionalFormatting>
  <conditionalFormatting sqref="I11:I13">
    <cfRule type="expression" dxfId="28" priority="25">
      <formula>COUNTIF(G11:I11,"x")&gt;=2</formula>
    </cfRule>
    <cfRule type="expression" dxfId="27" priority="28">
      <formula>COUNTIF(G11:I11,"x")=0</formula>
    </cfRule>
  </conditionalFormatting>
  <conditionalFormatting sqref="G17">
    <cfRule type="expression" dxfId="26" priority="21">
      <formula>COUNTIF(G17:I17,"x")&gt;=2</formula>
    </cfRule>
    <cfRule type="expression" dxfId="25" priority="24">
      <formula>COUNTIF(G17:I17,"x")=0</formula>
    </cfRule>
  </conditionalFormatting>
  <conditionalFormatting sqref="H17">
    <cfRule type="expression" dxfId="24" priority="20">
      <formula>COUNTIF(G17:I17,"x")&gt;=2</formula>
    </cfRule>
    <cfRule type="expression" dxfId="23" priority="23">
      <formula>COUNTIF(G17:I17,"x")=0</formula>
    </cfRule>
  </conditionalFormatting>
  <conditionalFormatting sqref="I17">
    <cfRule type="expression" dxfId="22" priority="19">
      <formula>COUNTIF(G17:I17,"x")&gt;=2</formula>
    </cfRule>
    <cfRule type="expression" dxfId="21" priority="22">
      <formula>COUNTIF(G17:I17,"x")=0</formula>
    </cfRule>
  </conditionalFormatting>
  <conditionalFormatting sqref="G26 G24">
    <cfRule type="expression" dxfId="20" priority="15">
      <formula>COUNTIF(G24:I24,"x")&gt;=2</formula>
    </cfRule>
    <cfRule type="expression" dxfId="19" priority="18">
      <formula>COUNTIF(G24:I24,"x")=0</formula>
    </cfRule>
  </conditionalFormatting>
  <conditionalFormatting sqref="H26 H24">
    <cfRule type="expression" dxfId="18" priority="14">
      <formula>COUNTIF(G24:I24,"x")&gt;=2</formula>
    </cfRule>
    <cfRule type="expression" dxfId="17" priority="17">
      <formula>COUNTIF(G24:I24,"x")=0</formula>
    </cfRule>
  </conditionalFormatting>
  <conditionalFormatting sqref="I26 I24">
    <cfRule type="expression" dxfId="16" priority="13">
      <formula>COUNTIF(G24:I24,"x")&gt;=2</formula>
    </cfRule>
    <cfRule type="expression" dxfId="15" priority="16">
      <formula>COUNTIF(G24:I24,"x")=0</formula>
    </cfRule>
  </conditionalFormatting>
  <conditionalFormatting sqref="G25">
    <cfRule type="expression" dxfId="14" priority="7">
      <formula>COUNTIF(G25:I25,"x")&gt;=2</formula>
    </cfRule>
    <cfRule type="expression" dxfId="13" priority="8">
      <formula>COUNTIF(G25:I25,"x")=0</formula>
    </cfRule>
  </conditionalFormatting>
  <conditionalFormatting sqref="H25">
    <cfRule type="expression" dxfId="12" priority="9">
      <formula>COUNTIF(G25:I25,"x")&gt;=2</formula>
    </cfRule>
    <cfRule type="expression" dxfId="11" priority="10">
      <formula>COUNTIF(G25:I25,"x")=0</formula>
    </cfRule>
  </conditionalFormatting>
  <conditionalFormatting sqref="I25">
    <cfRule type="expression" dxfId="10" priority="11">
      <formula>COUNTIF(G25:I25,"x")&gt;=2</formula>
    </cfRule>
    <cfRule type="expression" dxfId="9" priority="12">
      <formula>COUNTIF(G25:I25,"x")=0</formula>
    </cfRule>
  </conditionalFormatting>
  <conditionalFormatting sqref="G27">
    <cfRule type="expression" dxfId="8" priority="3">
      <formula>COUNTIF(G27:I27,"x")&gt;=2</formula>
    </cfRule>
    <cfRule type="expression" dxfId="7" priority="6">
      <formula>COUNTIF(G27:I27,"x")=0</formula>
    </cfRule>
  </conditionalFormatting>
  <conditionalFormatting sqref="H27">
    <cfRule type="expression" dxfId="6" priority="2">
      <formula>COUNTIF(G27:I27,"x")&gt;=2</formula>
    </cfRule>
    <cfRule type="expression" dxfId="5" priority="5">
      <formula>COUNTIF(G27:I27,"x")=0</formula>
    </cfRule>
  </conditionalFormatting>
  <conditionalFormatting sqref="I27">
    <cfRule type="expression" dxfId="4" priority="1">
      <formula>COUNTIF(G27:I27,"x")&gt;=2</formula>
    </cfRule>
    <cfRule type="expression" dxfId="3" priority="4">
      <formula>COUNTIF(G27:I27,"x")=0</formula>
    </cfRule>
  </conditionalFormatting>
  <dataValidations count="1">
    <dataValidation type="list" allowBlank="1" showDropDown="1" showInputMessage="1" showErrorMessage="1" error="Posar x (minúscula) o deixar en blanc (només pot haver una x per pregunta)" sqref="G3:I27">
      <formula1>"x"</formula1>
    </dataValidation>
  </dataValidation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2"/>
  <sheetViews>
    <sheetView workbookViewId="0">
      <selection activeCell="C32" sqref="C32:C38"/>
    </sheetView>
  </sheetViews>
  <sheetFormatPr baseColWidth="10" defaultColWidth="10.81640625" defaultRowHeight="14.5" x14ac:dyDescent="0.35"/>
  <cols>
    <col min="1" max="1" width="4.81640625" style="65" customWidth="1"/>
    <col min="2" max="2" width="93.54296875" style="65" customWidth="1"/>
    <col min="3" max="3" width="11" style="65" customWidth="1"/>
    <col min="4" max="16384" width="10.81640625" style="65"/>
  </cols>
  <sheetData>
    <row r="1" spans="1:3" ht="21.5" thickBot="1" x14ac:dyDescent="0.4">
      <c r="A1" s="146" t="s">
        <v>51</v>
      </c>
      <c r="B1" s="146"/>
      <c r="C1" s="146"/>
    </row>
    <row r="2" spans="1:3" ht="18" customHeight="1" thickBot="1" x14ac:dyDescent="0.4">
      <c r="A2" s="147" t="s">
        <v>160</v>
      </c>
      <c r="B2" s="147"/>
      <c r="C2" s="147"/>
    </row>
    <row r="3" spans="1:3" ht="15" thickBot="1" x14ac:dyDescent="0.4">
      <c r="A3" s="66"/>
      <c r="B3" s="66"/>
      <c r="C3" s="67" t="s">
        <v>89</v>
      </c>
    </row>
    <row r="4" spans="1:3" ht="30" customHeight="1" thickBot="1" x14ac:dyDescent="0.4">
      <c r="A4" s="68">
        <v>1</v>
      </c>
      <c r="B4" s="69" t="s">
        <v>52</v>
      </c>
      <c r="C4" s="70"/>
    </row>
    <row r="5" spans="1:3" ht="18" customHeight="1" thickBot="1" x14ac:dyDescent="0.4">
      <c r="A5" s="68">
        <v>2</v>
      </c>
      <c r="B5" s="69" t="s">
        <v>53</v>
      </c>
      <c r="C5" s="70"/>
    </row>
    <row r="6" spans="1:3" ht="18" customHeight="1" thickBot="1" x14ac:dyDescent="0.4">
      <c r="A6" s="68">
        <v>3</v>
      </c>
      <c r="B6" s="69" t="s">
        <v>54</v>
      </c>
      <c r="C6" s="70"/>
    </row>
    <row r="7" spans="1:3" ht="18" customHeight="1" thickBot="1" x14ac:dyDescent="0.4">
      <c r="A7" s="68">
        <v>4</v>
      </c>
      <c r="B7" s="69" t="s">
        <v>55</v>
      </c>
      <c r="C7" s="70"/>
    </row>
    <row r="8" spans="1:3" ht="18" customHeight="1" thickBot="1" x14ac:dyDescent="0.4">
      <c r="A8" s="71">
        <v>5</v>
      </c>
      <c r="B8" s="72" t="s">
        <v>56</v>
      </c>
      <c r="C8" s="73"/>
    </row>
    <row r="9" spans="1:3" ht="18" customHeight="1" thickBot="1" x14ac:dyDescent="0.4">
      <c r="A9" s="71">
        <v>6</v>
      </c>
      <c r="B9" s="72" t="s">
        <v>57</v>
      </c>
      <c r="C9" s="73"/>
    </row>
    <row r="10" spans="1:3" ht="18" customHeight="1" thickBot="1" x14ac:dyDescent="0.4">
      <c r="A10" s="71">
        <v>7</v>
      </c>
      <c r="B10" s="72" t="s">
        <v>58</v>
      </c>
      <c r="C10" s="73"/>
    </row>
    <row r="11" spans="1:3" ht="18" customHeight="1" thickBot="1" x14ac:dyDescent="0.4">
      <c r="A11" s="71">
        <v>8</v>
      </c>
      <c r="B11" s="72" t="s">
        <v>59</v>
      </c>
      <c r="C11" s="73"/>
    </row>
    <row r="12" spans="1:3" s="77" customFormat="1" ht="18" customHeight="1" thickBot="1" x14ac:dyDescent="0.4">
      <c r="A12" s="74">
        <v>9</v>
      </c>
      <c r="B12" s="75" t="s">
        <v>60</v>
      </c>
      <c r="C12" s="76"/>
    </row>
    <row r="13" spans="1:3" ht="18" customHeight="1" thickTop="1" thickBot="1" x14ac:dyDescent="0.4">
      <c r="A13" s="71">
        <v>10</v>
      </c>
      <c r="B13" s="72" t="s">
        <v>61</v>
      </c>
      <c r="C13" s="73"/>
    </row>
    <row r="14" spans="1:3" ht="30" customHeight="1" thickBot="1" x14ac:dyDescent="0.4">
      <c r="A14" s="71">
        <v>11</v>
      </c>
      <c r="B14" s="78" t="s">
        <v>62</v>
      </c>
      <c r="C14" s="73"/>
    </row>
    <row r="15" spans="1:3" ht="18" customHeight="1" thickBot="1" x14ac:dyDescent="0.4">
      <c r="A15" s="71">
        <v>12</v>
      </c>
      <c r="B15" s="69" t="s">
        <v>63</v>
      </c>
      <c r="C15" s="73"/>
    </row>
    <row r="16" spans="1:3" ht="30" customHeight="1" thickBot="1" x14ac:dyDescent="0.4">
      <c r="A16" s="71">
        <v>13</v>
      </c>
      <c r="B16" s="69" t="s">
        <v>64</v>
      </c>
      <c r="C16" s="73"/>
    </row>
    <row r="17" spans="1:3" ht="18" customHeight="1" thickBot="1" x14ac:dyDescent="0.4">
      <c r="A17" s="68">
        <v>14</v>
      </c>
      <c r="B17" s="69" t="s">
        <v>65</v>
      </c>
      <c r="C17" s="73"/>
    </row>
    <row r="18" spans="1:3" ht="18" customHeight="1" thickBot="1" x14ac:dyDescent="0.4">
      <c r="A18" s="74">
        <v>15</v>
      </c>
      <c r="B18" s="79" t="s">
        <v>66</v>
      </c>
      <c r="C18" s="80"/>
    </row>
    <row r="19" spans="1:3" ht="18" customHeight="1" thickTop="1" thickBot="1" x14ac:dyDescent="0.4">
      <c r="A19" s="71">
        <v>16</v>
      </c>
      <c r="B19" s="72" t="s">
        <v>67</v>
      </c>
      <c r="C19" s="73"/>
    </row>
    <row r="20" spans="1:3" ht="18" customHeight="1" thickBot="1" x14ac:dyDescent="0.4">
      <c r="A20" s="71">
        <v>17</v>
      </c>
      <c r="B20" s="72" t="s">
        <v>68</v>
      </c>
      <c r="C20" s="73"/>
    </row>
    <row r="21" spans="1:3" ht="18" customHeight="1" thickBot="1" x14ac:dyDescent="0.4">
      <c r="A21" s="74">
        <v>18</v>
      </c>
      <c r="B21" s="75" t="s">
        <v>69</v>
      </c>
      <c r="C21" s="81"/>
    </row>
    <row r="22" spans="1:3" ht="18" customHeight="1" thickTop="1" thickBot="1" x14ac:dyDescent="0.4">
      <c r="A22" s="71">
        <v>19</v>
      </c>
      <c r="B22" s="72" t="s">
        <v>70</v>
      </c>
      <c r="C22" s="82"/>
    </row>
    <row r="23" spans="1:3" ht="18" customHeight="1" thickBot="1" x14ac:dyDescent="0.4">
      <c r="A23" s="71">
        <v>20</v>
      </c>
      <c r="B23" s="72" t="s">
        <v>71</v>
      </c>
      <c r="C23" s="73"/>
    </row>
    <row r="24" spans="1:3" ht="18" customHeight="1" thickBot="1" x14ac:dyDescent="0.4">
      <c r="A24" s="71">
        <v>21</v>
      </c>
      <c r="B24" s="72" t="s">
        <v>72</v>
      </c>
      <c r="C24" s="73"/>
    </row>
    <row r="25" spans="1:3" ht="18" customHeight="1" thickBot="1" x14ac:dyDescent="0.4">
      <c r="A25" s="71">
        <v>22</v>
      </c>
      <c r="B25" s="72" t="s">
        <v>73</v>
      </c>
      <c r="C25" s="73"/>
    </row>
    <row r="26" spans="1:3" ht="18" customHeight="1" thickBot="1" x14ac:dyDescent="0.4">
      <c r="A26" s="71">
        <v>23</v>
      </c>
      <c r="B26" s="72" t="s">
        <v>74</v>
      </c>
      <c r="C26" s="73"/>
    </row>
    <row r="27" spans="1:3" ht="18" customHeight="1" thickBot="1" x14ac:dyDescent="0.4">
      <c r="A27" s="71">
        <v>24</v>
      </c>
      <c r="B27" s="72" t="s">
        <v>75</v>
      </c>
      <c r="C27" s="73"/>
    </row>
    <row r="28" spans="1:3" ht="18" customHeight="1" thickBot="1" x14ac:dyDescent="0.4">
      <c r="A28" s="71">
        <v>25</v>
      </c>
      <c r="B28" s="72" t="s">
        <v>76</v>
      </c>
      <c r="C28" s="73"/>
    </row>
    <row r="29" spans="1:3" ht="18" customHeight="1" thickBot="1" x14ac:dyDescent="0.4">
      <c r="A29" s="74">
        <v>26</v>
      </c>
      <c r="B29" s="75" t="s">
        <v>77</v>
      </c>
      <c r="C29" s="81"/>
    </row>
    <row r="30" spans="1:3" ht="15.5" thickTop="1" thickBot="1" x14ac:dyDescent="0.4">
      <c r="A30" s="83"/>
      <c r="B30" s="84"/>
      <c r="C30" s="85"/>
    </row>
    <row r="31" spans="1:3" ht="15" thickBot="1" x14ac:dyDescent="0.4">
      <c r="A31" s="86"/>
      <c r="B31" s="87" t="s">
        <v>174</v>
      </c>
      <c r="C31" s="88" t="s">
        <v>85</v>
      </c>
    </row>
    <row r="32" spans="1:3" ht="18" customHeight="1" thickBot="1" x14ac:dyDescent="0.4">
      <c r="A32" s="86"/>
      <c r="B32" s="89" t="s">
        <v>78</v>
      </c>
      <c r="C32" s="90"/>
    </row>
    <row r="33" spans="1:3" ht="18" customHeight="1" thickBot="1" x14ac:dyDescent="0.4">
      <c r="A33" s="86"/>
      <c r="B33" s="89" t="s">
        <v>79</v>
      </c>
      <c r="C33" s="90"/>
    </row>
    <row r="34" spans="1:3" ht="18" customHeight="1" thickBot="1" x14ac:dyDescent="0.4">
      <c r="A34" s="86"/>
      <c r="B34" s="89" t="s">
        <v>80</v>
      </c>
      <c r="C34" s="90"/>
    </row>
    <row r="35" spans="1:3" ht="18" customHeight="1" thickBot="1" x14ac:dyDescent="0.4">
      <c r="A35" s="86"/>
      <c r="B35" s="89" t="s">
        <v>81</v>
      </c>
      <c r="C35" s="90"/>
    </row>
    <row r="36" spans="1:3" ht="18" customHeight="1" thickBot="1" x14ac:dyDescent="0.4">
      <c r="A36" s="86"/>
      <c r="B36" s="89" t="s">
        <v>82</v>
      </c>
      <c r="C36" s="90"/>
    </row>
    <row r="37" spans="1:3" ht="18" customHeight="1" thickBot="1" x14ac:dyDescent="0.4">
      <c r="A37" s="86"/>
      <c r="B37" s="89" t="s">
        <v>83</v>
      </c>
      <c r="C37" s="90"/>
    </row>
    <row r="38" spans="1:3" ht="18" customHeight="1" thickBot="1" x14ac:dyDescent="0.4">
      <c r="A38" s="86"/>
      <c r="B38" s="89" t="s">
        <v>84</v>
      </c>
      <c r="C38" s="90"/>
    </row>
    <row r="39" spans="1:3" x14ac:dyDescent="0.35">
      <c r="A39" s="91"/>
    </row>
    <row r="40" spans="1:3" x14ac:dyDescent="0.35">
      <c r="A40" s="91"/>
    </row>
    <row r="41" spans="1:3" x14ac:dyDescent="0.35">
      <c r="A41" s="91"/>
    </row>
    <row r="42" spans="1:3" x14ac:dyDescent="0.35">
      <c r="A42" s="92"/>
    </row>
  </sheetData>
  <sheetProtection algorithmName="SHA-512" hashValue="icOciDJi4GQL20z8rDZMSi/i2cVOyMwhUHfIb6KsuyxuIS50U4I4PBC45R54pB5+YWgfjpapw4doumJpxllHtA==" saltValue="M/LN91PVZFKrnc0OqN8r0Q==" spinCount="100000" sheet="1" objects="1" scenarios="1"/>
  <mergeCells count="2">
    <mergeCell ref="A1:C1"/>
    <mergeCell ref="A2:C2"/>
  </mergeCells>
  <dataValidations count="2">
    <dataValidation type="whole" allowBlank="1" showInputMessage="1" showErrorMessage="1" errorTitle="Puntuació" error="Valor entre el 0 i el 3 " sqref="C4:C29">
      <formula1>0</formula1>
      <formula2>3</formula2>
    </dataValidation>
    <dataValidation type="whole" allowBlank="1" showInputMessage="1" showErrorMessage="1" errorTitle="Nivell acadèmic" error="Valor de l'1 al 5. " sqref="C32:C38">
      <formula1>1</formula1>
      <formula2>5</formula2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workbookViewId="0">
      <selection activeCell="C4" sqref="C4:C29"/>
    </sheetView>
  </sheetViews>
  <sheetFormatPr baseColWidth="10" defaultColWidth="10.81640625" defaultRowHeight="14.5" x14ac:dyDescent="0.35"/>
  <cols>
    <col min="1" max="1" width="3.81640625" style="65" customWidth="1"/>
    <col min="2" max="2" width="94.453125" style="65" customWidth="1"/>
    <col min="3" max="16384" width="10.81640625" style="65"/>
  </cols>
  <sheetData>
    <row r="1" spans="1:3" ht="21.5" thickBot="1" x14ac:dyDescent="0.4">
      <c r="A1" s="146" t="s">
        <v>87</v>
      </c>
      <c r="B1" s="146"/>
      <c r="C1" s="146"/>
    </row>
    <row r="2" spans="1:3" ht="18" customHeight="1" thickBot="1" x14ac:dyDescent="0.4">
      <c r="A2" s="147" t="s">
        <v>160</v>
      </c>
      <c r="B2" s="147"/>
      <c r="C2" s="147"/>
    </row>
    <row r="3" spans="1:3" ht="15" thickBot="1" x14ac:dyDescent="0.4">
      <c r="A3" s="66"/>
      <c r="B3" s="66"/>
      <c r="C3" s="67" t="s">
        <v>89</v>
      </c>
    </row>
    <row r="4" spans="1:3" ht="30" customHeight="1" thickBot="1" x14ac:dyDescent="0.4">
      <c r="A4" s="68">
        <v>1</v>
      </c>
      <c r="B4" s="69" t="s">
        <v>52</v>
      </c>
      <c r="C4" s="70"/>
    </row>
    <row r="5" spans="1:3" ht="18" customHeight="1" thickBot="1" x14ac:dyDescent="0.4">
      <c r="A5" s="68">
        <v>2</v>
      </c>
      <c r="B5" s="69" t="s">
        <v>53</v>
      </c>
      <c r="C5" s="70"/>
    </row>
    <row r="6" spans="1:3" ht="18" customHeight="1" thickBot="1" x14ac:dyDescent="0.4">
      <c r="A6" s="68">
        <v>3</v>
      </c>
      <c r="B6" s="69" t="s">
        <v>54</v>
      </c>
      <c r="C6" s="70"/>
    </row>
    <row r="7" spans="1:3" ht="18" customHeight="1" thickBot="1" x14ac:dyDescent="0.4">
      <c r="A7" s="68">
        <v>4</v>
      </c>
      <c r="B7" s="69" t="s">
        <v>55</v>
      </c>
      <c r="C7" s="70"/>
    </row>
    <row r="8" spans="1:3" ht="18" customHeight="1" thickBot="1" x14ac:dyDescent="0.4">
      <c r="A8" s="68">
        <v>5</v>
      </c>
      <c r="B8" s="69" t="s">
        <v>56</v>
      </c>
      <c r="C8" s="70"/>
    </row>
    <row r="9" spans="1:3" ht="18" customHeight="1" thickBot="1" x14ac:dyDescent="0.4">
      <c r="A9" s="68">
        <v>6</v>
      </c>
      <c r="B9" s="69" t="s">
        <v>86</v>
      </c>
      <c r="C9" s="70"/>
    </row>
    <row r="10" spans="1:3" ht="18" customHeight="1" thickBot="1" x14ac:dyDescent="0.4">
      <c r="A10" s="68">
        <v>7</v>
      </c>
      <c r="B10" s="69" t="s">
        <v>58</v>
      </c>
      <c r="C10" s="70"/>
    </row>
    <row r="11" spans="1:3" ht="18" customHeight="1" thickBot="1" x14ac:dyDescent="0.4">
      <c r="A11" s="68">
        <v>8</v>
      </c>
      <c r="B11" s="69" t="s">
        <v>59</v>
      </c>
      <c r="C11" s="70"/>
    </row>
    <row r="12" spans="1:3" ht="18" customHeight="1" thickBot="1" x14ac:dyDescent="0.4">
      <c r="A12" s="93">
        <v>9</v>
      </c>
      <c r="B12" s="79" t="s">
        <v>60</v>
      </c>
      <c r="C12" s="80"/>
    </row>
    <row r="13" spans="1:3" ht="18" customHeight="1" thickTop="1" thickBot="1" x14ac:dyDescent="0.4">
      <c r="A13" s="94">
        <v>10</v>
      </c>
      <c r="B13" s="95" t="s">
        <v>61</v>
      </c>
      <c r="C13" s="96"/>
    </row>
    <row r="14" spans="1:3" ht="30" customHeight="1" thickBot="1" x14ac:dyDescent="0.4">
      <c r="A14" s="68">
        <v>11</v>
      </c>
      <c r="B14" s="69" t="s">
        <v>62</v>
      </c>
      <c r="C14" s="70"/>
    </row>
    <row r="15" spans="1:3" ht="18" customHeight="1" thickBot="1" x14ac:dyDescent="0.4">
      <c r="A15" s="68">
        <v>12</v>
      </c>
      <c r="B15" s="69" t="s">
        <v>63</v>
      </c>
      <c r="C15" s="70"/>
    </row>
    <row r="16" spans="1:3" ht="30" customHeight="1" thickBot="1" x14ac:dyDescent="0.4">
      <c r="A16" s="68">
        <v>13</v>
      </c>
      <c r="B16" s="69" t="s">
        <v>64</v>
      </c>
      <c r="C16" s="70"/>
    </row>
    <row r="17" spans="1:3" ht="18" customHeight="1" thickBot="1" x14ac:dyDescent="0.4">
      <c r="A17" s="68">
        <v>14</v>
      </c>
      <c r="B17" s="69" t="s">
        <v>65</v>
      </c>
      <c r="C17" s="70"/>
    </row>
    <row r="18" spans="1:3" ht="18" customHeight="1" thickBot="1" x14ac:dyDescent="0.4">
      <c r="A18" s="74">
        <v>15</v>
      </c>
      <c r="B18" s="79" t="s">
        <v>66</v>
      </c>
      <c r="C18" s="80"/>
    </row>
    <row r="19" spans="1:3" ht="18" customHeight="1" thickTop="1" thickBot="1" x14ac:dyDescent="0.4">
      <c r="A19" s="71">
        <v>16</v>
      </c>
      <c r="B19" s="95" t="s">
        <v>67</v>
      </c>
      <c r="C19" s="96"/>
    </row>
    <row r="20" spans="1:3" ht="18" customHeight="1" thickBot="1" x14ac:dyDescent="0.4">
      <c r="A20" s="68">
        <v>17</v>
      </c>
      <c r="B20" s="69" t="s">
        <v>68</v>
      </c>
      <c r="C20" s="70"/>
    </row>
    <row r="21" spans="1:3" ht="18" customHeight="1" thickBot="1" x14ac:dyDescent="0.4">
      <c r="A21" s="74">
        <v>18</v>
      </c>
      <c r="B21" s="79" t="s">
        <v>69</v>
      </c>
      <c r="C21" s="80"/>
    </row>
    <row r="22" spans="1:3" ht="18" customHeight="1" thickTop="1" thickBot="1" x14ac:dyDescent="0.4">
      <c r="A22" s="71">
        <v>19</v>
      </c>
      <c r="B22" s="95" t="s">
        <v>70</v>
      </c>
      <c r="C22" s="96"/>
    </row>
    <row r="23" spans="1:3" ht="18" customHeight="1" thickBot="1" x14ac:dyDescent="0.4">
      <c r="A23" s="68">
        <v>20</v>
      </c>
      <c r="B23" s="69" t="s">
        <v>71</v>
      </c>
      <c r="C23" s="70"/>
    </row>
    <row r="24" spans="1:3" ht="18" customHeight="1" thickBot="1" x14ac:dyDescent="0.4">
      <c r="A24" s="68">
        <v>21</v>
      </c>
      <c r="B24" s="69" t="s">
        <v>72</v>
      </c>
      <c r="C24" s="70"/>
    </row>
    <row r="25" spans="1:3" ht="18" customHeight="1" thickBot="1" x14ac:dyDescent="0.4">
      <c r="A25" s="68">
        <v>22</v>
      </c>
      <c r="B25" s="69" t="s">
        <v>73</v>
      </c>
      <c r="C25" s="70"/>
    </row>
    <row r="26" spans="1:3" ht="18" customHeight="1" thickBot="1" x14ac:dyDescent="0.4">
      <c r="A26" s="68">
        <v>23</v>
      </c>
      <c r="B26" s="69" t="s">
        <v>74</v>
      </c>
      <c r="C26" s="70"/>
    </row>
    <row r="27" spans="1:3" ht="18" customHeight="1" thickBot="1" x14ac:dyDescent="0.4">
      <c r="A27" s="68">
        <v>24</v>
      </c>
      <c r="B27" s="69" t="s">
        <v>75</v>
      </c>
      <c r="C27" s="70"/>
    </row>
    <row r="28" spans="1:3" ht="18" customHeight="1" thickBot="1" x14ac:dyDescent="0.4">
      <c r="A28" s="68">
        <v>25</v>
      </c>
      <c r="B28" s="69" t="s">
        <v>76</v>
      </c>
      <c r="C28" s="70"/>
    </row>
    <row r="29" spans="1:3" ht="18" customHeight="1" thickBot="1" x14ac:dyDescent="0.4">
      <c r="A29" s="74">
        <v>26</v>
      </c>
      <c r="B29" s="79" t="s">
        <v>77</v>
      </c>
      <c r="C29" s="80"/>
    </row>
    <row r="30" spans="1:3" ht="15" thickTop="1" x14ac:dyDescent="0.35">
      <c r="A30" s="97"/>
    </row>
  </sheetData>
  <sheetProtection algorithmName="SHA-512" hashValue="9QYEyyB+cHtiZt19uMx7ScgyMjYE8JrDlJk5ApNLWjTFcLsVHzG/SIQ6Py7QMl5I9Lqj4s6+VB8ZA+9u5Qbzew==" saltValue="H8jrDfg4Rm67qCdoe/fvIA==" spinCount="100000" sheet="1" objects="1" scenarios="1"/>
  <mergeCells count="2">
    <mergeCell ref="A1:C1"/>
    <mergeCell ref="A2:C2"/>
  </mergeCells>
  <dataValidations count="2">
    <dataValidation type="whole" allowBlank="1" showInputMessage="1" showErrorMessage="1" sqref="C30">
      <formula1>0</formula1>
      <formula2>3</formula2>
    </dataValidation>
    <dataValidation type="whole" allowBlank="1" showInputMessage="1" showErrorMessage="1" errorTitle="Puntuació" error="Valor entre el 0 i el 3 " sqref="C4:C29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workbookViewId="0">
      <selection activeCell="C4" sqref="C4:C29"/>
    </sheetView>
  </sheetViews>
  <sheetFormatPr baseColWidth="10" defaultColWidth="10.81640625" defaultRowHeight="14.5" x14ac:dyDescent="0.35"/>
  <cols>
    <col min="1" max="1" width="4.453125" style="98" customWidth="1"/>
    <col min="2" max="2" width="95.1796875" style="98" customWidth="1"/>
    <col min="3" max="16384" width="10.81640625" style="98"/>
  </cols>
  <sheetData>
    <row r="1" spans="1:3" ht="21.5" thickBot="1" x14ac:dyDescent="0.4">
      <c r="A1" s="148" t="s">
        <v>88</v>
      </c>
      <c r="B1" s="148"/>
      <c r="C1" s="148"/>
    </row>
    <row r="2" spans="1:3" ht="18" customHeight="1" thickBot="1" x14ac:dyDescent="0.4">
      <c r="A2" s="149" t="s">
        <v>160</v>
      </c>
      <c r="B2" s="149"/>
      <c r="C2" s="149"/>
    </row>
    <row r="3" spans="1:3" ht="15" thickBot="1" x14ac:dyDescent="0.4">
      <c r="A3" s="99"/>
      <c r="B3" s="99"/>
      <c r="C3" s="100" t="s">
        <v>89</v>
      </c>
    </row>
    <row r="4" spans="1:3" ht="30" customHeight="1" thickBot="1" x14ac:dyDescent="0.4">
      <c r="A4" s="101">
        <v>1</v>
      </c>
      <c r="B4" s="102" t="s">
        <v>52</v>
      </c>
      <c r="C4" s="103"/>
    </row>
    <row r="5" spans="1:3" ht="18" customHeight="1" thickBot="1" x14ac:dyDescent="0.4">
      <c r="A5" s="101">
        <v>2</v>
      </c>
      <c r="B5" s="102" t="s">
        <v>53</v>
      </c>
      <c r="C5" s="103"/>
    </row>
    <row r="6" spans="1:3" ht="18" customHeight="1" thickBot="1" x14ac:dyDescent="0.4">
      <c r="A6" s="101">
        <v>3</v>
      </c>
      <c r="B6" s="102" t="s">
        <v>54</v>
      </c>
      <c r="C6" s="103"/>
    </row>
    <row r="7" spans="1:3" ht="18" customHeight="1" thickBot="1" x14ac:dyDescent="0.4">
      <c r="A7" s="101">
        <v>4</v>
      </c>
      <c r="B7" s="102" t="s">
        <v>55</v>
      </c>
      <c r="C7" s="103"/>
    </row>
    <row r="8" spans="1:3" ht="18" customHeight="1" thickBot="1" x14ac:dyDescent="0.4">
      <c r="A8" s="101">
        <v>5</v>
      </c>
      <c r="B8" s="102" t="s">
        <v>56</v>
      </c>
      <c r="C8" s="103"/>
    </row>
    <row r="9" spans="1:3" ht="18" customHeight="1" thickBot="1" x14ac:dyDescent="0.4">
      <c r="A9" s="101">
        <v>6</v>
      </c>
      <c r="B9" s="102" t="s">
        <v>86</v>
      </c>
      <c r="C9" s="103"/>
    </row>
    <row r="10" spans="1:3" ht="18" customHeight="1" thickBot="1" x14ac:dyDescent="0.4">
      <c r="A10" s="101">
        <v>7</v>
      </c>
      <c r="B10" s="102" t="s">
        <v>58</v>
      </c>
      <c r="C10" s="103"/>
    </row>
    <row r="11" spans="1:3" ht="18" customHeight="1" thickBot="1" x14ac:dyDescent="0.4">
      <c r="A11" s="104">
        <v>8</v>
      </c>
      <c r="B11" s="105" t="s">
        <v>59</v>
      </c>
      <c r="C11" s="103"/>
    </row>
    <row r="12" spans="1:3" ht="18" customHeight="1" thickBot="1" x14ac:dyDescent="0.4">
      <c r="A12" s="106">
        <v>9</v>
      </c>
      <c r="B12" s="107" t="s">
        <v>60</v>
      </c>
      <c r="C12" s="108"/>
    </row>
    <row r="13" spans="1:3" ht="18" customHeight="1" thickTop="1" thickBot="1" x14ac:dyDescent="0.4">
      <c r="A13" s="104">
        <v>10</v>
      </c>
      <c r="B13" s="105" t="s">
        <v>61</v>
      </c>
      <c r="C13" s="109"/>
    </row>
    <row r="14" spans="1:3" ht="30" customHeight="1" thickBot="1" x14ac:dyDescent="0.4">
      <c r="A14" s="104">
        <v>11</v>
      </c>
      <c r="B14" s="105" t="s">
        <v>62</v>
      </c>
      <c r="C14" s="103"/>
    </row>
    <row r="15" spans="1:3" ht="18" customHeight="1" thickBot="1" x14ac:dyDescent="0.4">
      <c r="A15" s="104">
        <v>12</v>
      </c>
      <c r="B15" s="105" t="s">
        <v>63</v>
      </c>
      <c r="C15" s="103"/>
    </row>
    <row r="16" spans="1:3" ht="30" customHeight="1" thickBot="1" x14ac:dyDescent="0.4">
      <c r="A16" s="104">
        <v>13</v>
      </c>
      <c r="B16" s="105" t="s">
        <v>64</v>
      </c>
      <c r="C16" s="103"/>
    </row>
    <row r="17" spans="1:3" ht="18" customHeight="1" thickBot="1" x14ac:dyDescent="0.4">
      <c r="A17" s="104">
        <v>14</v>
      </c>
      <c r="B17" s="105" t="s">
        <v>65</v>
      </c>
      <c r="C17" s="103"/>
    </row>
    <row r="18" spans="1:3" ht="18" customHeight="1" thickBot="1" x14ac:dyDescent="0.4">
      <c r="A18" s="106">
        <v>15</v>
      </c>
      <c r="B18" s="107" t="s">
        <v>66</v>
      </c>
      <c r="C18" s="108"/>
    </row>
    <row r="19" spans="1:3" ht="18" customHeight="1" thickTop="1" thickBot="1" x14ac:dyDescent="0.4">
      <c r="A19" s="104">
        <v>16</v>
      </c>
      <c r="B19" s="105" t="s">
        <v>67</v>
      </c>
      <c r="C19" s="109"/>
    </row>
    <row r="20" spans="1:3" ht="18" customHeight="1" thickBot="1" x14ac:dyDescent="0.4">
      <c r="A20" s="104">
        <v>17</v>
      </c>
      <c r="B20" s="105" t="s">
        <v>68</v>
      </c>
      <c r="C20" s="103"/>
    </row>
    <row r="21" spans="1:3" ht="18" customHeight="1" thickBot="1" x14ac:dyDescent="0.4">
      <c r="A21" s="106">
        <v>18</v>
      </c>
      <c r="B21" s="107" t="s">
        <v>69</v>
      </c>
      <c r="C21" s="108"/>
    </row>
    <row r="22" spans="1:3" ht="18" customHeight="1" thickTop="1" thickBot="1" x14ac:dyDescent="0.4">
      <c r="A22" s="104">
        <v>19</v>
      </c>
      <c r="B22" s="105" t="s">
        <v>70</v>
      </c>
      <c r="C22" s="109"/>
    </row>
    <row r="23" spans="1:3" ht="18" customHeight="1" thickBot="1" x14ac:dyDescent="0.4">
      <c r="A23" s="104">
        <v>20</v>
      </c>
      <c r="B23" s="105" t="s">
        <v>71</v>
      </c>
      <c r="C23" s="103"/>
    </row>
    <row r="24" spans="1:3" ht="18" customHeight="1" thickBot="1" x14ac:dyDescent="0.4">
      <c r="A24" s="104">
        <v>21</v>
      </c>
      <c r="B24" s="105" t="s">
        <v>72</v>
      </c>
      <c r="C24" s="103"/>
    </row>
    <row r="25" spans="1:3" ht="18" customHeight="1" thickBot="1" x14ac:dyDescent="0.4">
      <c r="A25" s="101">
        <v>22</v>
      </c>
      <c r="B25" s="110" t="s">
        <v>73</v>
      </c>
      <c r="C25" s="103"/>
    </row>
    <row r="26" spans="1:3" ht="18" customHeight="1" thickBot="1" x14ac:dyDescent="0.4">
      <c r="A26" s="104">
        <v>23</v>
      </c>
      <c r="B26" s="105" t="s">
        <v>74</v>
      </c>
      <c r="C26" s="103"/>
    </row>
    <row r="27" spans="1:3" ht="18" customHeight="1" thickBot="1" x14ac:dyDescent="0.4">
      <c r="A27" s="104">
        <v>24</v>
      </c>
      <c r="B27" s="105" t="s">
        <v>75</v>
      </c>
      <c r="C27" s="103"/>
    </row>
    <row r="28" spans="1:3" ht="18" customHeight="1" thickBot="1" x14ac:dyDescent="0.4">
      <c r="A28" s="104">
        <v>25</v>
      </c>
      <c r="B28" s="105" t="s">
        <v>76</v>
      </c>
      <c r="C28" s="103"/>
    </row>
    <row r="29" spans="1:3" ht="18" customHeight="1" thickBot="1" x14ac:dyDescent="0.4">
      <c r="A29" s="106">
        <v>26</v>
      </c>
      <c r="B29" s="107" t="s">
        <v>77</v>
      </c>
      <c r="C29" s="108"/>
    </row>
    <row r="30" spans="1:3" ht="15" thickTop="1" x14ac:dyDescent="0.35">
      <c r="A30" s="111"/>
      <c r="C30" s="112"/>
    </row>
  </sheetData>
  <sheetProtection algorithmName="SHA-512" hashValue="DSfnqYQ9axMg9rrdU4wYm5pkQh2rVtRUjmPqYKD8UYOuhO1rG6dDQLazaAEu2xMJR1/9RuXIVCD88oOvkeDwQQ==" saltValue="mSqnfKvX8Kw3h+E9u6OSfQ==" spinCount="100000" sheet="1" objects="1" scenarios="1"/>
  <mergeCells count="2">
    <mergeCell ref="A1:C1"/>
    <mergeCell ref="A2:C2"/>
  </mergeCells>
  <dataValidations count="2">
    <dataValidation type="whole" allowBlank="1" showInputMessage="1" showErrorMessage="1" sqref="C30">
      <formula1>0</formula1>
      <formula2>3</formula2>
    </dataValidation>
    <dataValidation type="whole" allowBlank="1" showInputMessage="1" showErrorMessage="1" errorTitle="Puntuació" error="Valor entre el 0 i el 3 " sqref="C4:C29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workbookViewId="0">
      <selection activeCell="D29" sqref="D29"/>
    </sheetView>
  </sheetViews>
  <sheetFormatPr baseColWidth="10" defaultRowHeight="12.5" x14ac:dyDescent="0.25"/>
  <sheetData>
    <row r="1" spans="1:10" ht="13" thickBot="1" x14ac:dyDescent="0.3">
      <c r="A1" s="161" t="s">
        <v>46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0" ht="13" thickBot="1" x14ac:dyDescent="0.3">
      <c r="A2" s="150" t="s">
        <v>40</v>
      </c>
      <c r="B2" s="151"/>
      <c r="C2" s="152" t="s">
        <v>41</v>
      </c>
      <c r="D2" s="153"/>
      <c r="E2" s="154" t="s">
        <v>42</v>
      </c>
      <c r="F2" s="155"/>
      <c r="G2" s="156" t="s">
        <v>43</v>
      </c>
      <c r="H2" s="157"/>
      <c r="I2" s="158" t="s">
        <v>44</v>
      </c>
      <c r="J2" s="159"/>
    </row>
    <row r="3" spans="1:10" x14ac:dyDescent="0.25">
      <c r="A3" s="3" t="s">
        <v>1</v>
      </c>
      <c r="B3" s="4" t="s">
        <v>2</v>
      </c>
      <c r="C3" s="3" t="s">
        <v>1</v>
      </c>
      <c r="D3" s="4" t="s">
        <v>2</v>
      </c>
      <c r="E3" s="3" t="s">
        <v>1</v>
      </c>
      <c r="F3" s="4" t="s">
        <v>2</v>
      </c>
      <c r="G3" s="3" t="s">
        <v>1</v>
      </c>
      <c r="H3" s="4" t="s">
        <v>2</v>
      </c>
      <c r="I3" s="3" t="s">
        <v>1</v>
      </c>
      <c r="J3" s="11" t="s">
        <v>2</v>
      </c>
    </row>
    <row r="4" spans="1:10" x14ac:dyDescent="0.25">
      <c r="A4" s="5">
        <v>3</v>
      </c>
      <c r="B4" s="1">
        <f>'SDQ Mestre'!J5</f>
        <v>0</v>
      </c>
      <c r="C4" s="5">
        <v>5</v>
      </c>
      <c r="D4" s="1">
        <f>'SDQ Mestre'!J7</f>
        <v>0</v>
      </c>
      <c r="E4" s="5">
        <v>2</v>
      </c>
      <c r="F4" s="1">
        <f>'SDQ Mestre'!J4</f>
        <v>0</v>
      </c>
      <c r="G4" s="5">
        <v>6</v>
      </c>
      <c r="H4" s="1">
        <f>'SDQ Mestre'!J8</f>
        <v>0</v>
      </c>
      <c r="I4" s="5">
        <v>1</v>
      </c>
      <c r="J4" s="2">
        <f>'SDQ Mestre'!J3</f>
        <v>0</v>
      </c>
    </row>
    <row r="5" spans="1:10" x14ac:dyDescent="0.25">
      <c r="A5" s="5">
        <v>8</v>
      </c>
      <c r="B5" s="1">
        <f>'SDQ Mestre'!J10</f>
        <v>0</v>
      </c>
      <c r="C5" s="5">
        <v>7</v>
      </c>
      <c r="D5" s="1">
        <f>'SDQ Mestre'!J9</f>
        <v>0</v>
      </c>
      <c r="E5" s="5">
        <v>10</v>
      </c>
      <c r="F5" s="1">
        <f>'SDQ Mestre'!J12</f>
        <v>0</v>
      </c>
      <c r="G5" s="5">
        <v>11</v>
      </c>
      <c r="H5" s="1">
        <f>'SDQ Mestre'!J13</f>
        <v>0</v>
      </c>
      <c r="I5" s="5">
        <v>4</v>
      </c>
      <c r="J5" s="2">
        <f>'SDQ Mestre'!J6</f>
        <v>0</v>
      </c>
    </row>
    <row r="6" spans="1:10" x14ac:dyDescent="0.25">
      <c r="A6" s="5">
        <v>13</v>
      </c>
      <c r="B6" s="1">
        <f>'SDQ Mestre'!J15</f>
        <v>0</v>
      </c>
      <c r="C6" s="5">
        <v>12</v>
      </c>
      <c r="D6" s="1">
        <f>'SDQ Mestre'!J14</f>
        <v>0</v>
      </c>
      <c r="E6" s="5">
        <v>15</v>
      </c>
      <c r="F6" s="1">
        <f>'SDQ Mestre'!J17</f>
        <v>0</v>
      </c>
      <c r="G6" s="5">
        <v>14</v>
      </c>
      <c r="H6" s="1">
        <f>'SDQ Mestre'!J16</f>
        <v>0</v>
      </c>
      <c r="I6" s="5">
        <v>9</v>
      </c>
      <c r="J6" s="2">
        <f>'SDQ Mestre'!J11</f>
        <v>0</v>
      </c>
    </row>
    <row r="7" spans="1:10" x14ac:dyDescent="0.25">
      <c r="A7" s="5">
        <v>16</v>
      </c>
      <c r="B7" s="1">
        <f>'SDQ Mestre'!J18</f>
        <v>0</v>
      </c>
      <c r="C7" s="5">
        <v>18</v>
      </c>
      <c r="D7" s="1">
        <f>'SDQ Mestre'!J20</f>
        <v>0</v>
      </c>
      <c r="E7" s="5">
        <v>21</v>
      </c>
      <c r="F7" s="1">
        <f>'SDQ Mestre'!J23</f>
        <v>0</v>
      </c>
      <c r="G7" s="5">
        <v>19</v>
      </c>
      <c r="H7" s="1">
        <f>'SDQ Mestre'!J21</f>
        <v>0</v>
      </c>
      <c r="I7" s="5">
        <v>17</v>
      </c>
      <c r="J7" s="2">
        <f>'SDQ Mestre'!J19</f>
        <v>0</v>
      </c>
    </row>
    <row r="8" spans="1:10" x14ac:dyDescent="0.25">
      <c r="A8" s="5">
        <v>24</v>
      </c>
      <c r="B8" s="1">
        <f>'SDQ Mestre'!J26</f>
        <v>0</v>
      </c>
      <c r="C8" s="5">
        <v>22</v>
      </c>
      <c r="D8" s="1">
        <f>'SDQ Mestre'!J24</f>
        <v>0</v>
      </c>
      <c r="E8" s="5">
        <v>25</v>
      </c>
      <c r="F8" s="1">
        <f>'SDQ Mestre'!J27</f>
        <v>0</v>
      </c>
      <c r="G8" s="5">
        <v>23</v>
      </c>
      <c r="H8" s="1">
        <f>'SDQ Mestre'!J25</f>
        <v>0</v>
      </c>
      <c r="I8" s="5">
        <v>20</v>
      </c>
      <c r="J8" s="2">
        <f>'SDQ Mestre'!J22</f>
        <v>0</v>
      </c>
    </row>
    <row r="9" spans="1:10" ht="15" thickBot="1" x14ac:dyDescent="0.4">
      <c r="A9" s="6"/>
      <c r="B9" s="7">
        <f>SUM(B4:B8)</f>
        <v>0</v>
      </c>
      <c r="C9" s="6"/>
      <c r="D9" s="8">
        <f>SUM(D4:D8)</f>
        <v>0</v>
      </c>
      <c r="E9" s="6"/>
      <c r="F9" s="9">
        <f>SUM(F4:F8)</f>
        <v>0</v>
      </c>
      <c r="G9" s="6"/>
      <c r="H9" s="10">
        <f>SUM(H4:H8)</f>
        <v>0</v>
      </c>
      <c r="I9" s="6"/>
      <c r="J9" s="12">
        <f>SUM(J4:J8)</f>
        <v>0</v>
      </c>
    </row>
    <row r="10" spans="1:10" ht="13" thickBot="1" x14ac:dyDescent="0.3"/>
    <row r="11" spans="1:10" ht="13" thickBot="1" x14ac:dyDescent="0.3">
      <c r="A11" s="162" t="s">
        <v>47</v>
      </c>
      <c r="B11" s="162"/>
      <c r="C11" s="162"/>
      <c r="D11" s="162"/>
      <c r="E11" s="162"/>
      <c r="F11" s="162"/>
      <c r="G11" s="162"/>
      <c r="H11" s="162"/>
      <c r="I11" s="162"/>
      <c r="J11" s="162"/>
    </row>
    <row r="12" spans="1:10" ht="13" thickBot="1" x14ac:dyDescent="0.3">
      <c r="A12" s="150" t="s">
        <v>40</v>
      </c>
      <c r="B12" s="151"/>
      <c r="C12" s="152" t="s">
        <v>41</v>
      </c>
      <c r="D12" s="153"/>
      <c r="E12" s="154" t="s">
        <v>42</v>
      </c>
      <c r="F12" s="155"/>
      <c r="G12" s="156" t="s">
        <v>43</v>
      </c>
      <c r="H12" s="157"/>
      <c r="I12" s="158" t="s">
        <v>44</v>
      </c>
      <c r="J12" s="159"/>
    </row>
    <row r="13" spans="1:10" x14ac:dyDescent="0.25">
      <c r="A13" s="3" t="s">
        <v>1</v>
      </c>
      <c r="B13" s="4" t="s">
        <v>2</v>
      </c>
      <c r="C13" s="3" t="s">
        <v>1</v>
      </c>
      <c r="D13" s="4" t="s">
        <v>2</v>
      </c>
      <c r="E13" s="3" t="s">
        <v>1</v>
      </c>
      <c r="F13" s="4" t="s">
        <v>2</v>
      </c>
      <c r="G13" s="3" t="s">
        <v>1</v>
      </c>
      <c r="H13" s="4" t="s">
        <v>2</v>
      </c>
      <c r="I13" s="3" t="s">
        <v>1</v>
      </c>
      <c r="J13" s="11" t="s">
        <v>2</v>
      </c>
    </row>
    <row r="14" spans="1:10" x14ac:dyDescent="0.25">
      <c r="A14" s="5">
        <v>3</v>
      </c>
      <c r="B14" s="1">
        <f>'SDQ Familia'!J5</f>
        <v>0</v>
      </c>
      <c r="C14" s="5">
        <v>5</v>
      </c>
      <c r="D14" s="1">
        <f>'SDQ Familia'!J7</f>
        <v>0</v>
      </c>
      <c r="E14" s="5">
        <v>2</v>
      </c>
      <c r="F14" s="1">
        <f>'SDQ Familia'!J4</f>
        <v>0</v>
      </c>
      <c r="G14" s="5">
        <v>6</v>
      </c>
      <c r="H14" s="1">
        <f>'SDQ Familia'!J8</f>
        <v>0</v>
      </c>
      <c r="I14" s="5">
        <v>1</v>
      </c>
      <c r="J14" s="2">
        <f>'SDQ Familia'!J3</f>
        <v>0</v>
      </c>
    </row>
    <row r="15" spans="1:10" x14ac:dyDescent="0.25">
      <c r="A15" s="5">
        <v>8</v>
      </c>
      <c r="B15" s="1">
        <f>'SDQ Familia'!J10</f>
        <v>0</v>
      </c>
      <c r="C15" s="5">
        <v>7</v>
      </c>
      <c r="D15" s="1">
        <f>'SDQ Familia'!J9</f>
        <v>0</v>
      </c>
      <c r="E15" s="5">
        <v>10</v>
      </c>
      <c r="F15" s="1">
        <f>'SDQ Familia'!J12</f>
        <v>0</v>
      </c>
      <c r="G15" s="5">
        <v>11</v>
      </c>
      <c r="H15" s="1">
        <f>'SDQ Familia'!J13</f>
        <v>0</v>
      </c>
      <c r="I15" s="5">
        <v>4</v>
      </c>
      <c r="J15" s="2">
        <f>'SDQ Familia'!J6</f>
        <v>0</v>
      </c>
    </row>
    <row r="16" spans="1:10" x14ac:dyDescent="0.25">
      <c r="A16" s="5">
        <v>13</v>
      </c>
      <c r="B16" s="1">
        <f>'SDQ Familia'!J15</f>
        <v>0</v>
      </c>
      <c r="C16" s="5">
        <v>12</v>
      </c>
      <c r="D16" s="1">
        <f>'SDQ Familia'!J14</f>
        <v>0</v>
      </c>
      <c r="E16" s="5">
        <v>15</v>
      </c>
      <c r="F16" s="1">
        <f>'SDQ Familia'!J17</f>
        <v>0</v>
      </c>
      <c r="G16" s="5">
        <v>14</v>
      </c>
      <c r="H16" s="1">
        <f>'SDQ Familia'!J16</f>
        <v>0</v>
      </c>
      <c r="I16" s="5">
        <v>9</v>
      </c>
      <c r="J16" s="2">
        <f>'SDQ Familia'!J11</f>
        <v>0</v>
      </c>
    </row>
    <row r="17" spans="1:10" x14ac:dyDescent="0.25">
      <c r="A17" s="5">
        <v>16</v>
      </c>
      <c r="B17" s="1">
        <f>'SDQ Familia'!J18</f>
        <v>0</v>
      </c>
      <c r="C17" s="5">
        <v>18</v>
      </c>
      <c r="D17" s="1">
        <f>'SDQ Familia'!J20</f>
        <v>0</v>
      </c>
      <c r="E17" s="5">
        <v>21</v>
      </c>
      <c r="F17" s="1">
        <f>'SDQ Familia'!J23</f>
        <v>0</v>
      </c>
      <c r="G17" s="5">
        <v>19</v>
      </c>
      <c r="H17" s="1">
        <f>'SDQ Familia'!J21</f>
        <v>0</v>
      </c>
      <c r="I17" s="5">
        <v>17</v>
      </c>
      <c r="J17" s="2">
        <f>'SDQ Familia'!J19</f>
        <v>0</v>
      </c>
    </row>
    <row r="18" spans="1:10" x14ac:dyDescent="0.25">
      <c r="A18" s="5">
        <v>24</v>
      </c>
      <c r="B18" s="1">
        <f>'SDQ Familia'!J26</f>
        <v>0</v>
      </c>
      <c r="C18" s="5">
        <v>22</v>
      </c>
      <c r="D18" s="1">
        <f>'SDQ Familia'!J24</f>
        <v>0</v>
      </c>
      <c r="E18" s="5">
        <v>25</v>
      </c>
      <c r="F18" s="1">
        <f>'SDQ Familia'!J27</f>
        <v>0</v>
      </c>
      <c r="G18" s="5">
        <v>23</v>
      </c>
      <c r="H18" s="1">
        <f>'SDQ Familia'!J25</f>
        <v>0</v>
      </c>
      <c r="I18" s="5">
        <v>20</v>
      </c>
      <c r="J18" s="2">
        <f>'SDQ Familia'!J22</f>
        <v>0</v>
      </c>
    </row>
    <row r="19" spans="1:10" ht="15" thickBot="1" x14ac:dyDescent="0.4">
      <c r="A19" s="6"/>
      <c r="B19" s="7">
        <f>SUM(B14:B18)</f>
        <v>0</v>
      </c>
      <c r="C19" s="6"/>
      <c r="D19" s="8">
        <f>SUM(D14:D18)</f>
        <v>0</v>
      </c>
      <c r="E19" s="6"/>
      <c r="F19" s="9">
        <f>SUM(F14:F18)</f>
        <v>0</v>
      </c>
      <c r="G19" s="6"/>
      <c r="H19" s="10">
        <f>SUM(H14:H18)</f>
        <v>0</v>
      </c>
      <c r="I19" s="6"/>
      <c r="J19" s="12">
        <f>SUM(J14:J18)</f>
        <v>0</v>
      </c>
    </row>
    <row r="20" spans="1:10" ht="13" thickBot="1" x14ac:dyDescent="0.3"/>
    <row r="21" spans="1:10" ht="13" thickBot="1" x14ac:dyDescent="0.3">
      <c r="A21" s="160" t="s">
        <v>99</v>
      </c>
      <c r="B21" s="160"/>
      <c r="C21" s="160"/>
      <c r="D21" s="160"/>
      <c r="E21" s="160"/>
      <c r="F21" s="160"/>
      <c r="G21" s="160"/>
      <c r="H21" s="160"/>
      <c r="I21" s="160"/>
      <c r="J21" s="160"/>
    </row>
    <row r="22" spans="1:10" ht="13" thickBot="1" x14ac:dyDescent="0.3">
      <c r="A22" s="150" t="s">
        <v>40</v>
      </c>
      <c r="B22" s="151"/>
      <c r="C22" s="152" t="s">
        <v>41</v>
      </c>
      <c r="D22" s="153"/>
      <c r="E22" s="154" t="s">
        <v>42</v>
      </c>
      <c r="F22" s="155"/>
      <c r="G22" s="156" t="s">
        <v>43</v>
      </c>
      <c r="H22" s="157"/>
      <c r="I22" s="158" t="s">
        <v>44</v>
      </c>
      <c r="J22" s="159"/>
    </row>
    <row r="23" spans="1:10" x14ac:dyDescent="0.25">
      <c r="A23" s="3" t="s">
        <v>1</v>
      </c>
      <c r="B23" s="4" t="s">
        <v>2</v>
      </c>
      <c r="C23" s="3" t="s">
        <v>1</v>
      </c>
      <c r="D23" s="4" t="s">
        <v>2</v>
      </c>
      <c r="E23" s="3" t="s">
        <v>1</v>
      </c>
      <c r="F23" s="4" t="s">
        <v>2</v>
      </c>
      <c r="G23" s="3" t="s">
        <v>1</v>
      </c>
      <c r="H23" s="4" t="s">
        <v>2</v>
      </c>
      <c r="I23" s="3" t="s">
        <v>1</v>
      </c>
      <c r="J23" s="11" t="s">
        <v>2</v>
      </c>
    </row>
    <row r="24" spans="1:10" x14ac:dyDescent="0.25">
      <c r="A24" s="5">
        <v>3</v>
      </c>
      <c r="B24" s="1">
        <f>'SDQ Alumne'!J5</f>
        <v>0</v>
      </c>
      <c r="C24" s="5">
        <v>5</v>
      </c>
      <c r="D24" s="1">
        <f>'SDQ Alumne'!J7</f>
        <v>0</v>
      </c>
      <c r="E24" s="5">
        <v>2</v>
      </c>
      <c r="F24" s="1">
        <f>'SDQ Alumne'!J4</f>
        <v>0</v>
      </c>
      <c r="G24" s="5">
        <v>6</v>
      </c>
      <c r="H24" s="1">
        <f>'SDQ Alumne'!J8</f>
        <v>0</v>
      </c>
      <c r="I24" s="5">
        <v>1</v>
      </c>
      <c r="J24" s="2">
        <f>'SDQ Alumne'!J3</f>
        <v>0</v>
      </c>
    </row>
    <row r="25" spans="1:10" x14ac:dyDescent="0.25">
      <c r="A25" s="5">
        <v>8</v>
      </c>
      <c r="B25" s="1">
        <f>'SDQ Alumne'!J10</f>
        <v>0</v>
      </c>
      <c r="C25" s="5">
        <v>7</v>
      </c>
      <c r="D25" s="1">
        <f>'SDQ Alumne'!J9</f>
        <v>0</v>
      </c>
      <c r="E25" s="5">
        <v>10</v>
      </c>
      <c r="F25" s="1">
        <f>'SDQ Alumne'!J12</f>
        <v>0</v>
      </c>
      <c r="G25" s="5">
        <v>11</v>
      </c>
      <c r="H25" s="1">
        <f>'SDQ Alumne'!J13</f>
        <v>0</v>
      </c>
      <c r="I25" s="5">
        <v>4</v>
      </c>
      <c r="J25" s="2">
        <f>'SDQ Alumne'!J6</f>
        <v>0</v>
      </c>
    </row>
    <row r="26" spans="1:10" x14ac:dyDescent="0.25">
      <c r="A26" s="5">
        <v>13</v>
      </c>
      <c r="B26" s="1">
        <f>'SDQ Alumne'!J15</f>
        <v>0</v>
      </c>
      <c r="C26" s="5">
        <v>12</v>
      </c>
      <c r="D26" s="1">
        <f>'SDQ Alumne'!J13</f>
        <v>0</v>
      </c>
      <c r="E26" s="5">
        <v>15</v>
      </c>
      <c r="F26" s="1">
        <f>'SDQ Alumne'!J17</f>
        <v>0</v>
      </c>
      <c r="G26" s="5">
        <v>14</v>
      </c>
      <c r="H26" s="1">
        <f>'SDQ Alumne'!J16</f>
        <v>0</v>
      </c>
      <c r="I26" s="5">
        <v>9</v>
      </c>
      <c r="J26" s="2">
        <f>'SDQ Alumne'!J11</f>
        <v>0</v>
      </c>
    </row>
    <row r="27" spans="1:10" x14ac:dyDescent="0.25">
      <c r="A27" s="5">
        <v>16</v>
      </c>
      <c r="B27" s="1">
        <f>'SDQ Alumne'!J18</f>
        <v>0</v>
      </c>
      <c r="C27" s="5">
        <v>18</v>
      </c>
      <c r="D27" s="1">
        <f>'SDQ Alumne'!J20</f>
        <v>0</v>
      </c>
      <c r="E27" s="5">
        <v>21</v>
      </c>
      <c r="F27" s="1">
        <f>'SDQ Alumne'!J23</f>
        <v>0</v>
      </c>
      <c r="G27" s="5">
        <v>19</v>
      </c>
      <c r="H27" s="1">
        <f>'SDQ Alumne'!J21</f>
        <v>0</v>
      </c>
      <c r="I27" s="5">
        <v>17</v>
      </c>
      <c r="J27" s="2">
        <f>'SDQ Alumne'!J19</f>
        <v>0</v>
      </c>
    </row>
    <row r="28" spans="1:10" x14ac:dyDescent="0.25">
      <c r="A28" s="5">
        <v>24</v>
      </c>
      <c r="B28" s="1">
        <f>'SDQ Alumne'!J26</f>
        <v>0</v>
      </c>
      <c r="C28" s="5">
        <v>22</v>
      </c>
      <c r="D28" s="1">
        <f>'SDQ Alumne'!J24</f>
        <v>0</v>
      </c>
      <c r="E28" s="5">
        <v>25</v>
      </c>
      <c r="F28" s="1">
        <f>'SDQ Alumne'!J27</f>
        <v>0</v>
      </c>
      <c r="G28" s="5">
        <v>23</v>
      </c>
      <c r="H28" s="1">
        <f>'SDQ Alumne'!J25</f>
        <v>0</v>
      </c>
      <c r="I28" s="5">
        <v>20</v>
      </c>
      <c r="J28" s="2">
        <f>'SDQ Alumne'!J22</f>
        <v>0</v>
      </c>
    </row>
    <row r="29" spans="1:10" ht="15" thickBot="1" x14ac:dyDescent="0.4">
      <c r="A29" s="6"/>
      <c r="B29" s="7">
        <f>SUM(B24:B28)</f>
        <v>0</v>
      </c>
      <c r="C29" s="6"/>
      <c r="D29" s="8">
        <f>SUM(D24:D28)</f>
        <v>0</v>
      </c>
      <c r="E29" s="6"/>
      <c r="F29" s="9">
        <f>SUM(F24:F28)</f>
        <v>0</v>
      </c>
      <c r="G29" s="6"/>
      <c r="H29" s="10">
        <f>SUM(H24:H28)</f>
        <v>0</v>
      </c>
      <c r="I29" s="6"/>
      <c r="J29" s="12">
        <f>SUM(J24:J28)</f>
        <v>0</v>
      </c>
    </row>
  </sheetData>
  <mergeCells count="18">
    <mergeCell ref="A1:J1"/>
    <mergeCell ref="A11:J11"/>
    <mergeCell ref="G2:H2"/>
    <mergeCell ref="I2:J2"/>
    <mergeCell ref="A2:B2"/>
    <mergeCell ref="C2:D2"/>
    <mergeCell ref="E2:F2"/>
    <mergeCell ref="A21:J21"/>
    <mergeCell ref="I12:J12"/>
    <mergeCell ref="A12:B12"/>
    <mergeCell ref="C12:D12"/>
    <mergeCell ref="E12:F12"/>
    <mergeCell ref="G12:H12"/>
    <mergeCell ref="A22:B22"/>
    <mergeCell ref="C22:D22"/>
    <mergeCell ref="E22:F22"/>
    <mergeCell ref="G22:H22"/>
    <mergeCell ref="I22:J22"/>
  </mergeCells>
  <conditionalFormatting sqref="B9:J9">
    <cfRule type="cellIs" dxfId="2" priority="3" operator="greaterThanOrEqual">
      <formula>1.5</formula>
    </cfRule>
  </conditionalFormatting>
  <conditionalFormatting sqref="B19:J19">
    <cfRule type="cellIs" dxfId="1" priority="2" operator="greaterThanOrEqual">
      <formula>1.5</formula>
    </cfRule>
  </conditionalFormatting>
  <conditionalFormatting sqref="B29:J29">
    <cfRule type="cellIs" dxfId="0" priority="1" operator="greaterThanOrEqual">
      <formula>1.5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RESULTATS</vt:lpstr>
      <vt:lpstr>SDQ Mestre</vt:lpstr>
      <vt:lpstr>SDQ Familia</vt:lpstr>
      <vt:lpstr>SDQ Alumne</vt:lpstr>
      <vt:lpstr>ADHD Escola</vt:lpstr>
      <vt:lpstr>ADHD Mare</vt:lpstr>
      <vt:lpstr>ADHD Pare</vt:lpstr>
      <vt:lpstr>Hoja7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mtvidriales</dc:creator>
  <cp:lastModifiedBy>Maria</cp:lastModifiedBy>
  <cp:revision>0</cp:revision>
  <cp:lastPrinted>2017-10-03T20:35:39Z</cp:lastPrinted>
  <dcterms:created xsi:type="dcterms:W3CDTF">2012-01-31T18:40:23Z</dcterms:created>
  <dcterms:modified xsi:type="dcterms:W3CDTF">2017-10-03T20:56:43Z</dcterms:modified>
</cp:coreProperties>
</file>